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J:\Treasurer\Website info\FY25\"/>
    </mc:Choice>
  </mc:AlternateContent>
  <xr:revisionPtr revIDLastSave="0" documentId="13_ncr:1_{967F4C52-8615-4E82-96E2-6C449AD7F159}" xr6:coauthVersionLast="47" xr6:coauthVersionMax="47" xr10:uidLastSave="{00000000-0000-0000-0000-000000000000}"/>
  <bookViews>
    <workbookView xWindow="2180" yWindow="1150" windowWidth="15190" windowHeight="16220" xr2:uid="{00000000-000D-0000-FFFF-FFFF00000000}"/>
  </bookViews>
  <sheets>
    <sheet name="Sheet1" sheetId="1" r:id="rId1"/>
  </sheets>
  <definedNames>
    <definedName name="_xlnm.Print_Area" localSheetId="0">Sheet1!$A$1:$V$212</definedName>
    <definedName name="_xlnm.Print_Titles" localSheetId="0">Sheet1!$1:$8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5" i="1" l="1"/>
  <c r="S190" i="1"/>
  <c r="S129" i="1"/>
  <c r="T170" i="1"/>
  <c r="T109" i="1"/>
  <c r="T89" i="1"/>
  <c r="T68" i="1"/>
  <c r="T48" i="1"/>
  <c r="T28" i="1"/>
  <c r="M190" i="1"/>
  <c r="M129" i="1"/>
  <c r="L190" i="1"/>
  <c r="L129" i="1"/>
  <c r="K190" i="1"/>
  <c r="K129" i="1"/>
  <c r="J190" i="1"/>
  <c r="J129" i="1"/>
  <c r="I190" i="1"/>
  <c r="I129" i="1"/>
  <c r="O190" i="1"/>
  <c r="O129" i="1"/>
  <c r="N190" i="1"/>
  <c r="N129" i="1"/>
  <c r="H190" i="1"/>
  <c r="H129" i="1"/>
  <c r="G190" i="1"/>
  <c r="G129" i="1"/>
  <c r="R190" i="1"/>
  <c r="R129" i="1"/>
  <c r="P190" i="1"/>
  <c r="P129" i="1"/>
  <c r="F190" i="1"/>
  <c r="F129" i="1"/>
  <c r="Q190" i="1"/>
  <c r="Q129" i="1"/>
  <c r="E190" i="1"/>
  <c r="E129" i="1"/>
  <c r="D129" i="1"/>
  <c r="D190" i="1"/>
  <c r="L211" i="1" l="1"/>
  <c r="K211" i="1"/>
  <c r="M211" i="1"/>
  <c r="D211" i="1"/>
  <c r="E211" i="1"/>
  <c r="F211" i="1"/>
  <c r="R211" i="1"/>
  <c r="H211" i="1"/>
  <c r="O211" i="1"/>
  <c r="J211" i="1"/>
  <c r="S211" i="1"/>
  <c r="Q211" i="1"/>
  <c r="P211" i="1"/>
  <c r="G211" i="1"/>
  <c r="N211" i="1"/>
  <c r="I211" i="1"/>
  <c r="T190" i="1"/>
  <c r="T12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S128" i="1"/>
  <c r="S127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T108" i="1"/>
  <c r="T88" i="1"/>
  <c r="T67" i="1"/>
  <c r="T47" i="1"/>
  <c r="H210" i="1" l="1"/>
  <c r="T211" i="1"/>
  <c r="U109" i="1" s="1"/>
  <c r="P210" i="1"/>
  <c r="M210" i="1"/>
  <c r="R210" i="1"/>
  <c r="D210" i="1"/>
  <c r="S210" i="1"/>
  <c r="L210" i="1"/>
  <c r="K210" i="1"/>
  <c r="J210" i="1"/>
  <c r="I210" i="1"/>
  <c r="O210" i="1"/>
  <c r="N210" i="1"/>
  <c r="G210" i="1"/>
  <c r="Q210" i="1"/>
  <c r="F210" i="1"/>
  <c r="E210" i="1"/>
  <c r="T189" i="1"/>
  <c r="T128" i="1"/>
  <c r="U68" i="1" l="1"/>
  <c r="U129" i="1"/>
  <c r="U190" i="1"/>
  <c r="U150" i="1"/>
  <c r="U48" i="1"/>
  <c r="U28" i="1"/>
  <c r="U89" i="1"/>
  <c r="U170" i="1"/>
  <c r="T210" i="1"/>
  <c r="U67" i="1" s="1"/>
  <c r="U47" i="1" l="1"/>
  <c r="U169" i="1"/>
  <c r="U149" i="1"/>
  <c r="U128" i="1"/>
  <c r="U189" i="1"/>
  <c r="U108" i="1"/>
  <c r="U88" i="1"/>
  <c r="T27" i="1" l="1"/>
  <c r="U27" i="1" s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T106" i="1"/>
  <c r="T86" i="1"/>
  <c r="T65" i="1"/>
  <c r="T45" i="1"/>
  <c r="S208" i="1" l="1"/>
  <c r="T126" i="1"/>
  <c r="H208" i="1"/>
  <c r="L208" i="1"/>
  <c r="P208" i="1"/>
  <c r="F208" i="1"/>
  <c r="J208" i="1"/>
  <c r="N208" i="1"/>
  <c r="R208" i="1"/>
  <c r="E208" i="1"/>
  <c r="I208" i="1"/>
  <c r="M208" i="1"/>
  <c r="Q208" i="1"/>
  <c r="G208" i="1"/>
  <c r="K208" i="1"/>
  <c r="O208" i="1"/>
  <c r="T187" i="1"/>
  <c r="D208" i="1"/>
  <c r="S188" i="1"/>
  <c r="T208" i="1" l="1"/>
  <c r="U45" i="1" s="1"/>
  <c r="T26" i="1"/>
  <c r="T46" i="1"/>
  <c r="T66" i="1"/>
  <c r="T64" i="1"/>
  <c r="T87" i="1"/>
  <c r="T107" i="1"/>
  <c r="S209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U106" i="1" l="1"/>
  <c r="U147" i="1"/>
  <c r="U86" i="1"/>
  <c r="U65" i="1"/>
  <c r="U187" i="1"/>
  <c r="U167" i="1"/>
  <c r="U126" i="1"/>
  <c r="U25" i="1"/>
  <c r="Q209" i="1"/>
  <c r="R209" i="1"/>
  <c r="N209" i="1"/>
  <c r="F209" i="1"/>
  <c r="D209" i="1"/>
  <c r="L209" i="1"/>
  <c r="K209" i="1"/>
  <c r="I209" i="1"/>
  <c r="H209" i="1"/>
  <c r="G209" i="1"/>
  <c r="J209" i="1"/>
  <c r="P209" i="1"/>
  <c r="O209" i="1"/>
  <c r="M209" i="1"/>
  <c r="T188" i="1"/>
  <c r="E209" i="1"/>
  <c r="T127" i="1"/>
  <c r="T24" i="1"/>
  <c r="T23" i="1"/>
  <c r="T22" i="1"/>
  <c r="T21" i="1"/>
  <c r="T20" i="1"/>
  <c r="T19" i="1"/>
  <c r="T18" i="1"/>
  <c r="T44" i="1"/>
  <c r="T43" i="1"/>
  <c r="T42" i="1"/>
  <c r="T41" i="1"/>
  <c r="T40" i="1"/>
  <c r="T39" i="1"/>
  <c r="T38" i="1"/>
  <c r="T63" i="1"/>
  <c r="T62" i="1"/>
  <c r="T61" i="1"/>
  <c r="T60" i="1"/>
  <c r="T59" i="1"/>
  <c r="T58" i="1"/>
  <c r="T105" i="1"/>
  <c r="T104" i="1"/>
  <c r="T103" i="1"/>
  <c r="T102" i="1"/>
  <c r="T101" i="1"/>
  <c r="T100" i="1"/>
  <c r="T99" i="1"/>
  <c r="T85" i="1"/>
  <c r="T84" i="1"/>
  <c r="T83" i="1"/>
  <c r="T82" i="1"/>
  <c r="T81" i="1"/>
  <c r="T80" i="1"/>
  <c r="T79" i="1"/>
  <c r="M110" i="1"/>
  <c r="R110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M171" i="1"/>
  <c r="R172" i="1"/>
  <c r="R171" i="1"/>
  <c r="S186" i="1"/>
  <c r="S185" i="1"/>
  <c r="S184" i="1"/>
  <c r="S183" i="1"/>
  <c r="S182" i="1"/>
  <c r="S181" i="1"/>
  <c r="S180" i="1"/>
  <c r="R186" i="1"/>
  <c r="Q186" i="1"/>
  <c r="P186" i="1"/>
  <c r="O186" i="1"/>
  <c r="N186" i="1"/>
  <c r="M186" i="1"/>
  <c r="L186" i="1"/>
  <c r="L207" i="1" s="1"/>
  <c r="K186" i="1"/>
  <c r="J186" i="1"/>
  <c r="I186" i="1"/>
  <c r="H186" i="1"/>
  <c r="G186" i="1"/>
  <c r="F186" i="1"/>
  <c r="E186" i="1"/>
  <c r="D186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P207" i="1"/>
  <c r="E207" i="1" l="1"/>
  <c r="K207" i="1"/>
  <c r="O207" i="1"/>
  <c r="Q203" i="1"/>
  <c r="S205" i="1"/>
  <c r="E203" i="1"/>
  <c r="S202" i="1"/>
  <c r="S204" i="1"/>
  <c r="S207" i="1"/>
  <c r="S206" i="1"/>
  <c r="M203" i="1"/>
  <c r="T209" i="1"/>
  <c r="U66" i="1" s="1"/>
  <c r="I203" i="1"/>
  <c r="L203" i="1"/>
  <c r="D204" i="1"/>
  <c r="R206" i="1"/>
  <c r="K206" i="1"/>
  <c r="H206" i="1"/>
  <c r="L206" i="1"/>
  <c r="P206" i="1"/>
  <c r="H205" i="1"/>
  <c r="L205" i="1"/>
  <c r="L202" i="1"/>
  <c r="P202" i="1"/>
  <c r="F206" i="1"/>
  <c r="J206" i="1"/>
  <c r="N206" i="1"/>
  <c r="M207" i="1"/>
  <c r="I207" i="1"/>
  <c r="G207" i="1"/>
  <c r="Q207" i="1"/>
  <c r="T125" i="1"/>
  <c r="T184" i="1"/>
  <c r="H207" i="1"/>
  <c r="T183" i="1"/>
  <c r="S201" i="1"/>
  <c r="G202" i="1"/>
  <c r="K202" i="1"/>
  <c r="O202" i="1"/>
  <c r="G203" i="1"/>
  <c r="K203" i="1"/>
  <c r="O203" i="1"/>
  <c r="G206" i="1"/>
  <c r="O206" i="1"/>
  <c r="H202" i="1"/>
  <c r="D203" i="1"/>
  <c r="H203" i="1"/>
  <c r="P203" i="1"/>
  <c r="H204" i="1"/>
  <c r="L204" i="1"/>
  <c r="P204" i="1"/>
  <c r="D205" i="1"/>
  <c r="P205" i="1"/>
  <c r="T181" i="1"/>
  <c r="T185" i="1"/>
  <c r="E202" i="1"/>
  <c r="I202" i="1"/>
  <c r="M202" i="1"/>
  <c r="R192" i="1"/>
  <c r="Q202" i="1"/>
  <c r="E206" i="1"/>
  <c r="I206" i="1"/>
  <c r="M206" i="1"/>
  <c r="Q206" i="1"/>
  <c r="E204" i="1"/>
  <c r="I204" i="1"/>
  <c r="M204" i="1"/>
  <c r="Q204" i="1"/>
  <c r="F202" i="1"/>
  <c r="J202" i="1"/>
  <c r="N202" i="1"/>
  <c r="R202" i="1"/>
  <c r="F205" i="1"/>
  <c r="J205" i="1"/>
  <c r="N205" i="1"/>
  <c r="R205" i="1"/>
  <c r="T119" i="1"/>
  <c r="T120" i="1"/>
  <c r="T122" i="1"/>
  <c r="T124" i="1"/>
  <c r="G205" i="1"/>
  <c r="K205" i="1"/>
  <c r="D206" i="1"/>
  <c r="T123" i="1"/>
  <c r="E205" i="1"/>
  <c r="I205" i="1"/>
  <c r="M205" i="1"/>
  <c r="Q205" i="1"/>
  <c r="T121" i="1"/>
  <c r="O205" i="1"/>
  <c r="D207" i="1"/>
  <c r="M192" i="1"/>
  <c r="F207" i="1"/>
  <c r="J207" i="1"/>
  <c r="N207" i="1"/>
  <c r="R207" i="1"/>
  <c r="F204" i="1"/>
  <c r="J204" i="1"/>
  <c r="N204" i="1"/>
  <c r="R204" i="1"/>
  <c r="G204" i="1"/>
  <c r="K204" i="1"/>
  <c r="O204" i="1"/>
  <c r="S203" i="1"/>
  <c r="F203" i="1"/>
  <c r="J203" i="1"/>
  <c r="N203" i="1"/>
  <c r="R203" i="1"/>
  <c r="T182" i="1"/>
  <c r="D202" i="1"/>
  <c r="T186" i="1"/>
  <c r="D180" i="1"/>
  <c r="D201" i="1" s="1"/>
  <c r="L180" i="1"/>
  <c r="K180" i="1"/>
  <c r="J180" i="1"/>
  <c r="I180" i="1"/>
  <c r="O180" i="1"/>
  <c r="N180" i="1"/>
  <c r="M180" i="1"/>
  <c r="H180" i="1"/>
  <c r="H201" i="1" s="1"/>
  <c r="G180" i="1"/>
  <c r="R180" i="1"/>
  <c r="R201" i="1" s="1"/>
  <c r="P180" i="1"/>
  <c r="Q180" i="1"/>
  <c r="Q201" i="1" s="1"/>
  <c r="F180" i="1"/>
  <c r="E180" i="1"/>
  <c r="E201" i="1" s="1"/>
  <c r="S179" i="1"/>
  <c r="S118" i="1"/>
  <c r="T98" i="1"/>
  <c r="T78" i="1"/>
  <c r="T57" i="1"/>
  <c r="T37" i="1"/>
  <c r="T17" i="1"/>
  <c r="D179" i="1"/>
  <c r="D118" i="1"/>
  <c r="M118" i="1"/>
  <c r="M179" i="1"/>
  <c r="L179" i="1"/>
  <c r="L118" i="1"/>
  <c r="K179" i="1"/>
  <c r="K118" i="1"/>
  <c r="J179" i="1"/>
  <c r="J118" i="1"/>
  <c r="I179" i="1"/>
  <c r="I118" i="1"/>
  <c r="O179" i="1"/>
  <c r="O118" i="1"/>
  <c r="N179" i="1"/>
  <c r="N118" i="1"/>
  <c r="H179" i="1"/>
  <c r="H118" i="1"/>
  <c r="G179" i="1"/>
  <c r="G118" i="1"/>
  <c r="R179" i="1"/>
  <c r="R118" i="1"/>
  <c r="P179" i="1"/>
  <c r="P118" i="1"/>
  <c r="Q179" i="1"/>
  <c r="Q118" i="1"/>
  <c r="F179" i="1"/>
  <c r="F118" i="1"/>
  <c r="E179" i="1"/>
  <c r="E118" i="1"/>
  <c r="S178" i="1"/>
  <c r="S117" i="1"/>
  <c r="T97" i="1"/>
  <c r="T77" i="1"/>
  <c r="T56" i="1"/>
  <c r="T36" i="1"/>
  <c r="T16" i="1"/>
  <c r="D178" i="1"/>
  <c r="D117" i="1"/>
  <c r="M178" i="1"/>
  <c r="M117" i="1"/>
  <c r="L178" i="1"/>
  <c r="L117" i="1"/>
  <c r="K178" i="1"/>
  <c r="K117" i="1"/>
  <c r="J178" i="1"/>
  <c r="J117" i="1"/>
  <c r="I117" i="1"/>
  <c r="O178" i="1"/>
  <c r="O117" i="1"/>
  <c r="N178" i="1"/>
  <c r="N117" i="1"/>
  <c r="H178" i="1"/>
  <c r="H117" i="1"/>
  <c r="I178" i="1"/>
  <c r="G178" i="1"/>
  <c r="G117" i="1"/>
  <c r="R117" i="1"/>
  <c r="R178" i="1"/>
  <c r="P178" i="1"/>
  <c r="P117" i="1"/>
  <c r="Q178" i="1"/>
  <c r="Q117" i="1"/>
  <c r="F178" i="1"/>
  <c r="F117" i="1"/>
  <c r="E178" i="1"/>
  <c r="E117" i="1"/>
  <c r="S176" i="1"/>
  <c r="S115" i="1"/>
  <c r="T95" i="1"/>
  <c r="T75" i="1"/>
  <c r="T54" i="1"/>
  <c r="T34" i="1"/>
  <c r="T14" i="1"/>
  <c r="D176" i="1"/>
  <c r="D115" i="1"/>
  <c r="M176" i="1"/>
  <c r="M115" i="1"/>
  <c r="L176" i="1"/>
  <c r="L115" i="1"/>
  <c r="K176" i="1"/>
  <c r="K115" i="1"/>
  <c r="J176" i="1"/>
  <c r="J115" i="1"/>
  <c r="I176" i="1"/>
  <c r="I115" i="1"/>
  <c r="O176" i="1"/>
  <c r="O115" i="1"/>
  <c r="N176" i="1"/>
  <c r="N115" i="1"/>
  <c r="H176" i="1"/>
  <c r="H115" i="1"/>
  <c r="G176" i="1"/>
  <c r="G115" i="1"/>
  <c r="R176" i="1"/>
  <c r="R115" i="1"/>
  <c r="P176" i="1"/>
  <c r="P115" i="1"/>
  <c r="Q176" i="1"/>
  <c r="Q115" i="1"/>
  <c r="F176" i="1"/>
  <c r="F115" i="1"/>
  <c r="E176" i="1"/>
  <c r="E115" i="1"/>
  <c r="T96" i="1"/>
  <c r="T76" i="1"/>
  <c r="T55" i="1"/>
  <c r="T35" i="1"/>
  <c r="T15" i="1"/>
  <c r="S177" i="1"/>
  <c r="S116" i="1"/>
  <c r="D177" i="1"/>
  <c r="D116" i="1"/>
  <c r="M177" i="1"/>
  <c r="M116" i="1"/>
  <c r="L177" i="1"/>
  <c r="L116" i="1"/>
  <c r="K177" i="1"/>
  <c r="K116" i="1"/>
  <c r="J177" i="1"/>
  <c r="J116" i="1"/>
  <c r="I177" i="1"/>
  <c r="I116" i="1"/>
  <c r="O177" i="1"/>
  <c r="O116" i="1"/>
  <c r="N177" i="1"/>
  <c r="N116" i="1"/>
  <c r="H177" i="1"/>
  <c r="H116" i="1"/>
  <c r="G177" i="1"/>
  <c r="G116" i="1"/>
  <c r="R177" i="1"/>
  <c r="R116" i="1"/>
  <c r="P177" i="1"/>
  <c r="P116" i="1"/>
  <c r="Q177" i="1"/>
  <c r="Q116" i="1"/>
  <c r="F177" i="1"/>
  <c r="F116" i="1"/>
  <c r="E116" i="1"/>
  <c r="E114" i="1"/>
  <c r="E177" i="1"/>
  <c r="S175" i="1"/>
  <c r="S114" i="1"/>
  <c r="T94" i="1"/>
  <c r="T74" i="1"/>
  <c r="T53" i="1"/>
  <c r="T33" i="1"/>
  <c r="T13" i="1"/>
  <c r="D175" i="1"/>
  <c r="D114" i="1"/>
  <c r="M175" i="1"/>
  <c r="M114" i="1"/>
  <c r="L175" i="1"/>
  <c r="L114" i="1"/>
  <c r="K175" i="1"/>
  <c r="K114" i="1"/>
  <c r="J175" i="1"/>
  <c r="J114" i="1"/>
  <c r="I175" i="1"/>
  <c r="I114" i="1"/>
  <c r="O175" i="1"/>
  <c r="O114" i="1"/>
  <c r="N175" i="1"/>
  <c r="N114" i="1"/>
  <c r="H175" i="1"/>
  <c r="H174" i="1"/>
  <c r="H173" i="1"/>
  <c r="H172" i="1"/>
  <c r="H171" i="1"/>
  <c r="H114" i="1"/>
  <c r="H113" i="1"/>
  <c r="H112" i="1"/>
  <c r="H111" i="1"/>
  <c r="H110" i="1"/>
  <c r="G175" i="1"/>
  <c r="G114" i="1"/>
  <c r="R175" i="1"/>
  <c r="R114" i="1"/>
  <c r="P175" i="1"/>
  <c r="P114" i="1"/>
  <c r="Q175" i="1"/>
  <c r="Q114" i="1"/>
  <c r="F175" i="1"/>
  <c r="F114" i="1"/>
  <c r="E175" i="1"/>
  <c r="T12" i="1"/>
  <c r="T32" i="1"/>
  <c r="T52" i="1"/>
  <c r="T73" i="1"/>
  <c r="T93" i="1"/>
  <c r="S174" i="1"/>
  <c r="S113" i="1"/>
  <c r="D174" i="1"/>
  <c r="D113" i="1"/>
  <c r="M174" i="1"/>
  <c r="M113" i="1"/>
  <c r="L174" i="1"/>
  <c r="L113" i="1"/>
  <c r="K174" i="1"/>
  <c r="K113" i="1"/>
  <c r="J174" i="1"/>
  <c r="J113" i="1"/>
  <c r="I174" i="1"/>
  <c r="I113" i="1"/>
  <c r="O174" i="1"/>
  <c r="O113" i="1"/>
  <c r="N174" i="1"/>
  <c r="N113" i="1"/>
  <c r="G174" i="1"/>
  <c r="G113" i="1"/>
  <c r="R174" i="1"/>
  <c r="R113" i="1"/>
  <c r="P174" i="1"/>
  <c r="P113" i="1"/>
  <c r="Q174" i="1"/>
  <c r="Q113" i="1"/>
  <c r="F174" i="1"/>
  <c r="F113" i="1"/>
  <c r="E113" i="1"/>
  <c r="E174" i="1"/>
  <c r="D112" i="1"/>
  <c r="D173" i="1"/>
  <c r="E112" i="1"/>
  <c r="E173" i="1"/>
  <c r="F112" i="1"/>
  <c r="F173" i="1"/>
  <c r="G112" i="1"/>
  <c r="G173" i="1"/>
  <c r="I112" i="1"/>
  <c r="I173" i="1"/>
  <c r="J112" i="1"/>
  <c r="J173" i="1"/>
  <c r="K112" i="1"/>
  <c r="K173" i="1"/>
  <c r="L112" i="1"/>
  <c r="L173" i="1"/>
  <c r="N112" i="1"/>
  <c r="N173" i="1"/>
  <c r="O112" i="1"/>
  <c r="O173" i="1"/>
  <c r="P112" i="1"/>
  <c r="P173" i="1"/>
  <c r="S112" i="1"/>
  <c r="Q173" i="1"/>
  <c r="T92" i="1"/>
  <c r="T72" i="1"/>
  <c r="T51" i="1"/>
  <c r="T31" i="1"/>
  <c r="T11" i="1"/>
  <c r="S173" i="1"/>
  <c r="M173" i="1"/>
  <c r="M112" i="1"/>
  <c r="R173" i="1"/>
  <c r="R112" i="1"/>
  <c r="Q112" i="1"/>
  <c r="D110" i="1"/>
  <c r="D171" i="1"/>
  <c r="E110" i="1"/>
  <c r="E171" i="1"/>
  <c r="F110" i="1"/>
  <c r="F171" i="1"/>
  <c r="G110" i="1"/>
  <c r="G171" i="1"/>
  <c r="I110" i="1"/>
  <c r="I171" i="1"/>
  <c r="J110" i="1"/>
  <c r="J171" i="1"/>
  <c r="K110" i="1"/>
  <c r="K171" i="1"/>
  <c r="L110" i="1"/>
  <c r="L171" i="1"/>
  <c r="N110" i="1"/>
  <c r="N171" i="1"/>
  <c r="O110" i="1"/>
  <c r="O171" i="1"/>
  <c r="P110" i="1"/>
  <c r="P171" i="1"/>
  <c r="Q110" i="1"/>
  <c r="Q171" i="1"/>
  <c r="S110" i="1"/>
  <c r="S171" i="1"/>
  <c r="T9" i="1"/>
  <c r="T29" i="1"/>
  <c r="T49" i="1"/>
  <c r="T70" i="1"/>
  <c r="T90" i="1"/>
  <c r="K111" i="1"/>
  <c r="K172" i="1"/>
  <c r="T10" i="1"/>
  <c r="D111" i="1"/>
  <c r="D172" i="1"/>
  <c r="E111" i="1"/>
  <c r="E172" i="1"/>
  <c r="F111" i="1"/>
  <c r="F172" i="1"/>
  <c r="G111" i="1"/>
  <c r="G172" i="1"/>
  <c r="I111" i="1"/>
  <c r="I172" i="1"/>
  <c r="J111" i="1"/>
  <c r="J172" i="1"/>
  <c r="L111" i="1"/>
  <c r="L172" i="1"/>
  <c r="M111" i="1"/>
  <c r="M172" i="1"/>
  <c r="N111" i="1"/>
  <c r="N172" i="1"/>
  <c r="O111" i="1"/>
  <c r="O172" i="1"/>
  <c r="P111" i="1"/>
  <c r="P172" i="1"/>
  <c r="Q111" i="1"/>
  <c r="Q172" i="1"/>
  <c r="R111" i="1"/>
  <c r="S111" i="1"/>
  <c r="S172" i="1"/>
  <c r="T30" i="1"/>
  <c r="T50" i="1"/>
  <c r="T71" i="1"/>
  <c r="T91" i="1"/>
  <c r="T204" i="1" l="1"/>
  <c r="U183" i="1" s="1"/>
  <c r="U188" i="1"/>
  <c r="U107" i="1"/>
  <c r="U168" i="1"/>
  <c r="U26" i="1"/>
  <c r="U148" i="1"/>
  <c r="U46" i="1"/>
  <c r="U127" i="1"/>
  <c r="U87" i="1"/>
  <c r="P199" i="1"/>
  <c r="G199" i="1"/>
  <c r="T206" i="1"/>
  <c r="U185" i="1" s="1"/>
  <c r="T202" i="1"/>
  <c r="U181" i="1" s="1"/>
  <c r="T205" i="1"/>
  <c r="U184" i="1" s="1"/>
  <c r="T118" i="1"/>
  <c r="T203" i="1"/>
  <c r="U182" i="1" s="1"/>
  <c r="J194" i="1"/>
  <c r="T207" i="1"/>
  <c r="U186" i="1" s="1"/>
  <c r="T180" i="1"/>
  <c r="T179" i="1"/>
  <c r="M194" i="1"/>
  <c r="H194" i="1"/>
  <c r="M196" i="1"/>
  <c r="P198" i="1"/>
  <c r="N198" i="1"/>
  <c r="K198" i="1"/>
  <c r="S198" i="1"/>
  <c r="E197" i="1"/>
  <c r="Q197" i="1"/>
  <c r="E199" i="1"/>
  <c r="P201" i="1"/>
  <c r="G201" i="1"/>
  <c r="I201" i="1"/>
  <c r="O193" i="1"/>
  <c r="K201" i="1"/>
  <c r="N201" i="1"/>
  <c r="K193" i="1"/>
  <c r="F199" i="1"/>
  <c r="M201" i="1"/>
  <c r="R200" i="1"/>
  <c r="L200" i="1"/>
  <c r="O201" i="1"/>
  <c r="S199" i="1"/>
  <c r="F200" i="1"/>
  <c r="G200" i="1"/>
  <c r="I200" i="1"/>
  <c r="F201" i="1"/>
  <c r="J201" i="1"/>
  <c r="L201" i="1"/>
  <c r="Q199" i="1"/>
  <c r="D199" i="1"/>
  <c r="O200" i="1"/>
  <c r="J195" i="1"/>
  <c r="L195" i="1"/>
  <c r="D195" i="1"/>
  <c r="K196" i="1"/>
  <c r="D193" i="1"/>
  <c r="E196" i="1"/>
  <c r="E198" i="1"/>
  <c r="S197" i="1"/>
  <c r="I199" i="1"/>
  <c r="E200" i="1"/>
  <c r="L199" i="1"/>
  <c r="P200" i="1"/>
  <c r="H200" i="1"/>
  <c r="K200" i="1"/>
  <c r="M195" i="1"/>
  <c r="Q198" i="1"/>
  <c r="D198" i="1"/>
  <c r="T178" i="1"/>
  <c r="N199" i="1"/>
  <c r="D200" i="1"/>
  <c r="H195" i="1"/>
  <c r="K199" i="1"/>
  <c r="M199" i="1"/>
  <c r="Q200" i="1"/>
  <c r="N200" i="1"/>
  <c r="J200" i="1"/>
  <c r="S200" i="1"/>
  <c r="Q193" i="1"/>
  <c r="M193" i="1"/>
  <c r="J193" i="1"/>
  <c r="J198" i="1"/>
  <c r="T117" i="1"/>
  <c r="M200" i="1"/>
  <c r="H198" i="1"/>
  <c r="O198" i="1"/>
  <c r="L198" i="1"/>
  <c r="F197" i="1"/>
  <c r="O199" i="1"/>
  <c r="J199" i="1"/>
  <c r="N194" i="1"/>
  <c r="F194" i="1"/>
  <c r="D194" i="1"/>
  <c r="S196" i="1"/>
  <c r="S194" i="1"/>
  <c r="Q194" i="1"/>
  <c r="O194" i="1"/>
  <c r="H199" i="1"/>
  <c r="R199" i="1"/>
  <c r="T172" i="1"/>
  <c r="T173" i="1"/>
  <c r="Q192" i="1"/>
  <c r="O192" i="1"/>
  <c r="G192" i="1"/>
  <c r="E192" i="1"/>
  <c r="R194" i="1"/>
  <c r="Q195" i="1"/>
  <c r="I195" i="1"/>
  <c r="K195" i="1"/>
  <c r="S195" i="1"/>
  <c r="D196" i="1"/>
  <c r="R198" i="1"/>
  <c r="G197" i="1"/>
  <c r="I197" i="1"/>
  <c r="K192" i="1"/>
  <c r="I192" i="1"/>
  <c r="F196" i="1"/>
  <c r="P196" i="1"/>
  <c r="G196" i="1"/>
  <c r="N196" i="1"/>
  <c r="I196" i="1"/>
  <c r="R197" i="1"/>
  <c r="H197" i="1"/>
  <c r="O197" i="1"/>
  <c r="J197" i="1"/>
  <c r="L197" i="1"/>
  <c r="J192" i="1"/>
  <c r="R193" i="1"/>
  <c r="P193" i="1"/>
  <c r="K194" i="1"/>
  <c r="I194" i="1"/>
  <c r="S192" i="1"/>
  <c r="P192" i="1"/>
  <c r="I193" i="1"/>
  <c r="F193" i="1"/>
  <c r="L192" i="1"/>
  <c r="F192" i="1"/>
  <c r="E194" i="1"/>
  <c r="F195" i="1"/>
  <c r="P195" i="1"/>
  <c r="H192" i="1"/>
  <c r="H196" i="1"/>
  <c r="O196" i="1"/>
  <c r="J196" i="1"/>
  <c r="L196" i="1"/>
  <c r="F198" i="1"/>
  <c r="L193" i="1"/>
  <c r="E193" i="1"/>
  <c r="P194" i="1"/>
  <c r="G194" i="1"/>
  <c r="G195" i="1"/>
  <c r="O195" i="1"/>
  <c r="R196" i="1"/>
  <c r="M197" i="1"/>
  <c r="S193" i="1"/>
  <c r="N193" i="1"/>
  <c r="G193" i="1"/>
  <c r="T110" i="1"/>
  <c r="N192" i="1"/>
  <c r="L194" i="1"/>
  <c r="R195" i="1"/>
  <c r="N195" i="1"/>
  <c r="Q196" i="1"/>
  <c r="T175" i="1"/>
  <c r="T177" i="1"/>
  <c r="P197" i="1"/>
  <c r="N197" i="1"/>
  <c r="K197" i="1"/>
  <c r="T176" i="1"/>
  <c r="D192" i="1"/>
  <c r="T171" i="1"/>
  <c r="E195" i="1"/>
  <c r="T113" i="1"/>
  <c r="T111" i="1"/>
  <c r="T112" i="1"/>
  <c r="T174" i="1"/>
  <c r="T114" i="1"/>
  <c r="H193" i="1"/>
  <c r="G198" i="1"/>
  <c r="I198" i="1"/>
  <c r="T116" i="1"/>
  <c r="M198" i="1"/>
  <c r="T115" i="1"/>
  <c r="D197" i="1"/>
  <c r="U100" i="1" l="1"/>
  <c r="U141" i="1"/>
  <c r="U19" i="1"/>
  <c r="U80" i="1"/>
  <c r="U39" i="1"/>
  <c r="U59" i="1"/>
  <c r="U40" i="1"/>
  <c r="U60" i="1"/>
  <c r="U142" i="1"/>
  <c r="U101" i="1"/>
  <c r="U81" i="1"/>
  <c r="U20" i="1"/>
  <c r="U165" i="1"/>
  <c r="U104" i="1"/>
  <c r="U145" i="1"/>
  <c r="U61" i="1"/>
  <c r="U102" i="1"/>
  <c r="U143" i="1"/>
  <c r="U82" i="1"/>
  <c r="U21" i="1"/>
  <c r="U41" i="1"/>
  <c r="U164" i="1"/>
  <c r="U62" i="1"/>
  <c r="U103" i="1"/>
  <c r="U144" i="1"/>
  <c r="U166" i="1"/>
  <c r="U105" i="1"/>
  <c r="U121" i="1"/>
  <c r="U162" i="1"/>
  <c r="U122" i="1"/>
  <c r="U163" i="1"/>
  <c r="U120" i="1"/>
  <c r="U161" i="1"/>
  <c r="U123" i="1"/>
  <c r="U42" i="1"/>
  <c r="U83" i="1"/>
  <c r="U22" i="1"/>
  <c r="U124" i="1"/>
  <c r="U23" i="1"/>
  <c r="U43" i="1"/>
  <c r="U84" i="1"/>
  <c r="U63" i="1"/>
  <c r="U125" i="1"/>
  <c r="U146" i="1"/>
  <c r="U44" i="1"/>
  <c r="U24" i="1"/>
  <c r="U85" i="1"/>
  <c r="U64" i="1"/>
  <c r="T201" i="1"/>
  <c r="T200" i="1"/>
  <c r="T199" i="1"/>
  <c r="U178" i="1" s="1"/>
  <c r="T197" i="1"/>
  <c r="U136" i="1" s="1"/>
  <c r="T195" i="1"/>
  <c r="U154" i="1" s="1"/>
  <c r="T194" i="1"/>
  <c r="U92" i="1" s="1"/>
  <c r="T196" i="1"/>
  <c r="T198" i="1"/>
  <c r="U15" i="1" s="1"/>
  <c r="T193" i="1"/>
  <c r="U50" i="1" s="1"/>
  <c r="T192" i="1"/>
  <c r="U49" i="1" s="1"/>
  <c r="U34" i="1" l="1"/>
  <c r="U17" i="1"/>
  <c r="U78" i="1"/>
  <c r="U57" i="1"/>
  <c r="U98" i="1"/>
  <c r="U37" i="1"/>
  <c r="U58" i="1"/>
  <c r="U18" i="1"/>
  <c r="U140" i="1"/>
  <c r="U38" i="1"/>
  <c r="U99" i="1"/>
  <c r="U79" i="1"/>
  <c r="U160" i="1"/>
  <c r="U119" i="1"/>
  <c r="U179" i="1"/>
  <c r="U139" i="1"/>
  <c r="U159" i="1"/>
  <c r="U118" i="1"/>
  <c r="U180" i="1"/>
  <c r="U95" i="1"/>
  <c r="U174" i="1"/>
  <c r="U32" i="1"/>
  <c r="U117" i="1"/>
  <c r="U73" i="1"/>
  <c r="U138" i="1"/>
  <c r="U112" i="1"/>
  <c r="U77" i="1"/>
  <c r="U16" i="1"/>
  <c r="U177" i="1"/>
  <c r="U11" i="1"/>
  <c r="U113" i="1"/>
  <c r="U158" i="1"/>
  <c r="U97" i="1"/>
  <c r="U36" i="1"/>
  <c r="U134" i="1"/>
  <c r="U56" i="1"/>
  <c r="U12" i="1"/>
  <c r="U52" i="1"/>
  <c r="U132" i="1"/>
  <c r="U54" i="1"/>
  <c r="U75" i="1"/>
  <c r="U156" i="1"/>
  <c r="U93" i="1"/>
  <c r="U14" i="1"/>
  <c r="U176" i="1"/>
  <c r="U115" i="1"/>
  <c r="U152" i="1"/>
  <c r="U172" i="1"/>
  <c r="U33" i="1"/>
  <c r="U30" i="1"/>
  <c r="U153" i="1"/>
  <c r="U114" i="1"/>
  <c r="U94" i="1"/>
  <c r="U53" i="1"/>
  <c r="U51" i="1"/>
  <c r="U31" i="1"/>
  <c r="U155" i="1"/>
  <c r="U72" i="1"/>
  <c r="U173" i="1"/>
  <c r="U133" i="1"/>
  <c r="U135" i="1"/>
  <c r="U110" i="1"/>
  <c r="U29" i="1"/>
  <c r="U91" i="1"/>
  <c r="U10" i="1"/>
  <c r="U111" i="1"/>
  <c r="U71" i="1"/>
  <c r="U175" i="1"/>
  <c r="U74" i="1"/>
  <c r="U13" i="1"/>
  <c r="U96" i="1"/>
  <c r="U35" i="1"/>
  <c r="U9" i="1"/>
  <c r="U90" i="1"/>
  <c r="U137" i="1"/>
  <c r="U76" i="1"/>
  <c r="U131" i="1"/>
  <c r="U70" i="1"/>
  <c r="U55" i="1"/>
  <c r="U157" i="1"/>
  <c r="U151" i="1"/>
  <c r="U171" i="1"/>
  <c r="U116" i="1"/>
</calcChain>
</file>

<file path=xl/sharedStrings.xml><?xml version="1.0" encoding="utf-8"?>
<sst xmlns="http://schemas.openxmlformats.org/spreadsheetml/2006/main" count="74" uniqueCount="55">
  <si>
    <t>HILLIARD CITY SCHOOL DISTRICT</t>
  </si>
  <si>
    <t>VALUATION HISTORY BY TAXING DISTRICT</t>
  </si>
  <si>
    <t>PERCENT OF</t>
  </si>
  <si>
    <t>(560)</t>
  </si>
  <si>
    <t>(050)</t>
  </si>
  <si>
    <t>(052)</t>
  </si>
  <si>
    <t>(142)</t>
  </si>
  <si>
    <t>(241)</t>
  </si>
  <si>
    <t>(272)</t>
  </si>
  <si>
    <t>(274)</t>
  </si>
  <si>
    <t>(200)</t>
  </si>
  <si>
    <t>(120)</t>
  </si>
  <si>
    <t>TAX DISTRICT</t>
  </si>
  <si>
    <t>TYPE OF</t>
  </si>
  <si>
    <t>COLL</t>
  </si>
  <si>
    <t>CITY OF</t>
  </si>
  <si>
    <t>HILLIARD</t>
  </si>
  <si>
    <t>FRANKLIN</t>
  </si>
  <si>
    <t>PRAIRIE</t>
  </si>
  <si>
    <t>WASHINGTON</t>
  </si>
  <si>
    <t>NORWICH</t>
  </si>
  <si>
    <t>BROWN</t>
  </si>
  <si>
    <t>UNION</t>
  </si>
  <si>
    <t xml:space="preserve">TOTAL </t>
  </si>
  <si>
    <t>TO TOTAL</t>
  </si>
  <si>
    <t>VALUATION</t>
  </si>
  <si>
    <t>YEAR</t>
  </si>
  <si>
    <t>COLUMBUS</t>
  </si>
  <si>
    <t>WASH TWP</t>
  </si>
  <si>
    <t>TWP</t>
  </si>
  <si>
    <t>DUBLIN CITY</t>
  </si>
  <si>
    <t>COUNTY</t>
  </si>
  <si>
    <t>RESIDENTIAL</t>
  </si>
  <si>
    <t>COMMERCIAL</t>
  </si>
  <si>
    <t>INDUSTRIAL</t>
  </si>
  <si>
    <t>P/U REAL</t>
  </si>
  <si>
    <t>BROWN TWP</t>
  </si>
  <si>
    <t>HILLIARD CITY</t>
  </si>
  <si>
    <t>(053)</t>
  </si>
  <si>
    <t>(125)</t>
  </si>
  <si>
    <t>NORWICH TWP</t>
  </si>
  <si>
    <t>(203)</t>
  </si>
  <si>
    <t>PRAIRIE TWP</t>
  </si>
  <si>
    <t>(245)</t>
  </si>
  <si>
    <t>(277)</t>
  </si>
  <si>
    <t>AGRICULTURAL</t>
  </si>
  <si>
    <t>FRANKLIN TWP</t>
  </si>
  <si>
    <t>(145)</t>
  </si>
  <si>
    <t>ESTATE</t>
  </si>
  <si>
    <t>TOTAL REAL</t>
  </si>
  <si>
    <t>PERSONAL</t>
  </si>
  <si>
    <t>PUBLIC UTILITY</t>
  </si>
  <si>
    <t>GENERAL</t>
  </si>
  <si>
    <t>TOTAL</t>
  </si>
  <si>
    <t>TOTAL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</si>
</sst>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0"/>
      <name val="Geneva"/>
    </font>
    <font>
      <b/>
      <sz val="10"/>
      <name val="Geneva"/>
    </font>
    <font>
      <sz val="10"/>
      <name val="Geneva"/>
    </font>
    <font>
      <sz val="9"/>
      <name val="Geneva"/>
    </font>
    <font>
      <b/>
      <sz val="9"/>
      <name val="Geneva"/>
    </font>
    <font>
      <sz val="10"/>
      <name val="Geneva"/>
    </font>
    <font>
      <b/>
      <sz val="14"/>
      <color rgb="FFCED5DC"/>
      <name val="Geneva"/>
    </font>
    <font>
      <b/>
      <sz val="9"/>
      <color rgb="FFCED5DC"/>
      <name val="Geneva"/>
    </font>
    <font>
      <sz val="9"/>
      <color rgb="FFCED5DC"/>
      <name val="Geneva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A6C7EA"/>
        <bgColor indexed="64"/>
      </patternFill>
    </fill>
    <fill>
      <patternFill patternType="solid">
        <fgColor rgb="FFCED5D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/>
    <xf numFmtId="10" fontId="3" fillId="0" borderId="0" xfId="2" applyNumberFormat="1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3" fillId="2" borderId="0" xfId="1" applyNumberFormat="1" applyFont="1" applyFill="1"/>
    <xf numFmtId="10" fontId="3" fillId="2" borderId="0" xfId="2" applyNumberFormat="1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/>
    <xf numFmtId="0" fontId="3" fillId="2" borderId="0" xfId="0" quotePrefix="1" applyFont="1" applyFill="1" applyAlignment="1">
      <alignment horizontal="center"/>
    </xf>
    <xf numFmtId="0" fontId="1" fillId="2" borderId="0" xfId="0" applyFont="1" applyFill="1"/>
    <xf numFmtId="0" fontId="1" fillId="0" borderId="0" xfId="0" applyFont="1"/>
    <xf numFmtId="0" fontId="5" fillId="2" borderId="0" xfId="0" applyFont="1" applyFill="1"/>
    <xf numFmtId="164" fontId="3" fillId="2" borderId="0" xfId="1" applyNumberFormat="1" applyFont="1" applyFill="1" applyAlignment="1">
      <alignment horizontal="center"/>
    </xf>
    <xf numFmtId="164" fontId="3" fillId="0" borderId="0" xfId="1" applyNumberFormat="1" applyFont="1" applyAlignment="1">
      <alignment horizontal="center"/>
    </xf>
    <xf numFmtId="0" fontId="0" fillId="2" borderId="0" xfId="0" applyFont="1" applyFill="1"/>
    <xf numFmtId="0" fontId="0" fillId="0" borderId="0" xfId="0" applyFont="1"/>
    <xf numFmtId="0" fontId="3" fillId="2" borderId="0" xfId="0" applyFont="1" applyFill="1" applyAlignment="1"/>
    <xf numFmtId="0" fontId="4" fillId="4" borderId="0" xfId="0" applyFont="1" applyFill="1" applyAlignment="1">
      <alignment vertical="top"/>
    </xf>
    <xf numFmtId="0" fontId="3" fillId="4" borderId="0" xfId="0" quotePrefix="1" applyFont="1" applyFill="1" applyAlignment="1">
      <alignment horizontal="center"/>
    </xf>
    <xf numFmtId="164" fontId="3" fillId="4" borderId="0" xfId="1" applyNumberFormat="1" applyFont="1" applyFill="1"/>
    <xf numFmtId="164" fontId="3" fillId="4" borderId="0" xfId="1" applyNumberFormat="1" applyFont="1" applyFill="1" applyAlignment="1">
      <alignment horizontal="center"/>
    </xf>
    <xf numFmtId="10" fontId="3" fillId="4" borderId="0" xfId="2" applyNumberFormat="1" applyFont="1" applyFill="1"/>
    <xf numFmtId="0" fontId="3" fillId="4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7" fillId="3" borderId="0" xfId="1" applyNumberFormat="1" applyFont="1" applyFill="1" applyAlignment="1">
      <alignment horizontal="center"/>
    </xf>
    <xf numFmtId="10" fontId="7" fillId="3" borderId="0" xfId="2" applyNumberFormat="1" applyFont="1" applyFill="1" applyAlignment="1">
      <alignment horizontal="center"/>
    </xf>
    <xf numFmtId="164" fontId="7" fillId="3" borderId="0" xfId="1" quotePrefix="1" applyNumberFormat="1" applyFont="1" applyFill="1" applyAlignment="1">
      <alignment horizontal="center"/>
    </xf>
    <xf numFmtId="49" fontId="7" fillId="3" borderId="0" xfId="1" applyNumberFormat="1" applyFont="1" applyFill="1" applyAlignment="1">
      <alignment horizontal="center"/>
    </xf>
    <xf numFmtId="0" fontId="7" fillId="3" borderId="0" xfId="0" applyFont="1" applyFill="1" applyAlignment="1">
      <alignment vertical="top"/>
    </xf>
    <xf numFmtId="0" fontId="8" fillId="3" borderId="0" xfId="0" quotePrefix="1" applyFont="1" applyFill="1" applyAlignment="1">
      <alignment horizontal="center"/>
    </xf>
    <xf numFmtId="164" fontId="8" fillId="3" borderId="0" xfId="1" applyNumberFormat="1" applyFont="1" applyFill="1"/>
    <xf numFmtId="10" fontId="8" fillId="3" borderId="0" xfId="2" applyNumberFormat="1" applyFont="1" applyFill="1"/>
    <xf numFmtId="10" fontId="7" fillId="3" borderId="0" xfId="2" applyNumberFormat="1" applyFont="1" applyFill="1"/>
    <xf numFmtId="0" fontId="4" fillId="5" borderId="0" xfId="0" applyFont="1" applyFill="1" applyAlignment="1">
      <alignment vertical="top"/>
    </xf>
    <xf numFmtId="0" fontId="3" fillId="5" borderId="0" xfId="0" quotePrefix="1" applyFont="1" applyFill="1" applyAlignment="1">
      <alignment horizontal="center"/>
    </xf>
    <xf numFmtId="164" fontId="3" fillId="5" borderId="0" xfId="1" applyNumberFormat="1" applyFont="1" applyFill="1"/>
    <xf numFmtId="10" fontId="3" fillId="5" borderId="0" xfId="2" applyNumberFormat="1" applyFont="1" applyFill="1"/>
    <xf numFmtId="164" fontId="3" fillId="5" borderId="0" xfId="1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43" fontId="3" fillId="5" borderId="0" xfId="1" applyFont="1" applyFill="1" applyAlignment="1">
      <alignment horizontal="center"/>
    </xf>
    <xf numFmtId="0" fontId="4" fillId="5" borderId="0" xfId="0" applyFont="1" applyFill="1" applyAlignment="1">
      <alignment horizontal="left" vertical="top"/>
    </xf>
    <xf numFmtId="0" fontId="6" fillId="3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ED5DC"/>
      <color rgb="FFA6C7EA"/>
      <color rgb="FF333E48"/>
      <color rgb="FFCCFFCC"/>
      <color rgb="FFFFFF99"/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12"/>
  <sheetViews>
    <sheetView showGridLines="0" tabSelected="1" view="pageBreakPreview" zoomScaleNormal="85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2" sqref="B2:U2"/>
    </sheetView>
  </sheetViews>
  <sheetFormatPr defaultColWidth="11.453125" defaultRowHeight="12" customHeight="1"/>
  <cols>
    <col min="1" max="1" width="1.26953125" style="12" customWidth="1"/>
    <col min="2" max="2" width="14" style="2" customWidth="1"/>
    <col min="3" max="3" width="6.7265625" style="3" customWidth="1"/>
    <col min="4" max="4" width="16.7265625" style="4" customWidth="1"/>
    <col min="5" max="5" width="16" style="4" customWidth="1"/>
    <col min="6" max="7" width="12.7265625" style="4" customWidth="1"/>
    <col min="8" max="8" width="14.26953125" style="18" customWidth="1"/>
    <col min="9" max="9" width="14.54296875" style="4" customWidth="1"/>
    <col min="10" max="10" width="12.7265625" style="4" customWidth="1"/>
    <col min="11" max="11" width="14.81640625" style="4" customWidth="1"/>
    <col min="12" max="12" width="15.54296875" style="4" customWidth="1"/>
    <col min="13" max="13" width="12.7265625" style="4" customWidth="1"/>
    <col min="14" max="14" width="17.26953125" style="4" customWidth="1"/>
    <col min="15" max="15" width="12.7265625" style="4" customWidth="1"/>
    <col min="16" max="16" width="15.26953125" style="4" customWidth="1"/>
    <col min="17" max="19" width="12.7265625" style="4" customWidth="1"/>
    <col min="20" max="20" width="14.1796875" style="4" bestFit="1" customWidth="1"/>
    <col min="21" max="21" width="14.7265625" style="5" bestFit="1" customWidth="1"/>
    <col min="22" max="22" width="1.26953125" customWidth="1"/>
  </cols>
  <sheetData>
    <row r="1" spans="1:22" ht="6.75" customHeight="1">
      <c r="A1" s="10"/>
      <c r="B1" s="6"/>
      <c r="C1" s="7"/>
      <c r="D1" s="8"/>
      <c r="E1" s="8"/>
      <c r="F1" s="8"/>
      <c r="G1" s="8"/>
      <c r="H1" s="1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9"/>
      <c r="V1" s="10"/>
    </row>
    <row r="2" spans="1:22" ht="18">
      <c r="A2" s="10"/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10"/>
    </row>
    <row r="3" spans="1:22" ht="18">
      <c r="A3" s="10"/>
      <c r="B3" s="46" t="s">
        <v>1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10"/>
    </row>
    <row r="4" spans="1:22" s="1" customFormat="1" ht="12" customHeight="1">
      <c r="A4" s="11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0" t="s">
        <v>2</v>
      </c>
      <c r="V4" s="11"/>
    </row>
    <row r="5" spans="1:22" s="1" customFormat="1" ht="12" customHeight="1">
      <c r="A5" s="11"/>
      <c r="B5" s="28"/>
      <c r="C5" s="28"/>
      <c r="D5" s="31" t="s">
        <v>3</v>
      </c>
      <c r="E5" s="31" t="s">
        <v>4</v>
      </c>
      <c r="F5" s="31" t="s">
        <v>5</v>
      </c>
      <c r="G5" s="31" t="s">
        <v>6</v>
      </c>
      <c r="H5" s="31" t="s">
        <v>47</v>
      </c>
      <c r="I5" s="31" t="s">
        <v>7</v>
      </c>
      <c r="J5" s="31" t="s">
        <v>43</v>
      </c>
      <c r="K5" s="31" t="s">
        <v>8</v>
      </c>
      <c r="L5" s="31" t="s">
        <v>9</v>
      </c>
      <c r="M5" s="31" t="s">
        <v>44</v>
      </c>
      <c r="N5" s="31" t="s">
        <v>10</v>
      </c>
      <c r="O5" s="31" t="s">
        <v>41</v>
      </c>
      <c r="P5" s="31" t="s">
        <v>11</v>
      </c>
      <c r="Q5" s="32" t="s">
        <v>38</v>
      </c>
      <c r="R5" s="32" t="s">
        <v>39</v>
      </c>
      <c r="S5" s="29"/>
      <c r="T5" s="29"/>
      <c r="U5" s="30" t="s">
        <v>12</v>
      </c>
      <c r="V5" s="11"/>
    </row>
    <row r="6" spans="1:22" s="1" customFormat="1" ht="12" customHeight="1">
      <c r="A6" s="11"/>
      <c r="B6" s="28" t="s">
        <v>13</v>
      </c>
      <c r="C6" s="28" t="s">
        <v>14</v>
      </c>
      <c r="D6" s="29" t="s">
        <v>15</v>
      </c>
      <c r="E6" s="29" t="s">
        <v>15</v>
      </c>
      <c r="F6" s="29" t="s">
        <v>16</v>
      </c>
      <c r="G6" s="29" t="s">
        <v>17</v>
      </c>
      <c r="H6" s="29" t="s">
        <v>46</v>
      </c>
      <c r="I6" s="29" t="s">
        <v>18</v>
      </c>
      <c r="J6" s="29" t="s">
        <v>42</v>
      </c>
      <c r="K6" s="29" t="s">
        <v>19</v>
      </c>
      <c r="L6" s="29" t="s">
        <v>19</v>
      </c>
      <c r="M6" s="29" t="s">
        <v>19</v>
      </c>
      <c r="N6" s="29" t="s">
        <v>20</v>
      </c>
      <c r="O6" s="29" t="s">
        <v>40</v>
      </c>
      <c r="P6" s="29" t="s">
        <v>21</v>
      </c>
      <c r="Q6" s="29" t="s">
        <v>36</v>
      </c>
      <c r="R6" s="29" t="s">
        <v>36</v>
      </c>
      <c r="S6" s="29" t="s">
        <v>22</v>
      </c>
      <c r="T6" s="29" t="s">
        <v>23</v>
      </c>
      <c r="U6" s="30" t="s">
        <v>24</v>
      </c>
      <c r="V6" s="11"/>
    </row>
    <row r="7" spans="1:22" s="1" customFormat="1" ht="12" customHeight="1">
      <c r="A7" s="11"/>
      <c r="B7" s="28" t="s">
        <v>25</v>
      </c>
      <c r="C7" s="28" t="s">
        <v>26</v>
      </c>
      <c r="D7" s="29" t="s">
        <v>27</v>
      </c>
      <c r="E7" s="29" t="s">
        <v>16</v>
      </c>
      <c r="F7" s="29" t="s">
        <v>28</v>
      </c>
      <c r="G7" s="29" t="s">
        <v>29</v>
      </c>
      <c r="H7" s="29" t="s">
        <v>27</v>
      </c>
      <c r="I7" s="29" t="s">
        <v>29</v>
      </c>
      <c r="J7" s="29" t="s">
        <v>27</v>
      </c>
      <c r="K7" s="29" t="s">
        <v>29</v>
      </c>
      <c r="L7" s="29" t="s">
        <v>30</v>
      </c>
      <c r="M7" s="29" t="s">
        <v>27</v>
      </c>
      <c r="N7" s="29" t="s">
        <v>29</v>
      </c>
      <c r="O7" s="29" t="s">
        <v>27</v>
      </c>
      <c r="P7" s="29" t="s">
        <v>29</v>
      </c>
      <c r="Q7" s="29" t="s">
        <v>37</v>
      </c>
      <c r="R7" s="29" t="s">
        <v>27</v>
      </c>
      <c r="S7" s="29" t="s">
        <v>31</v>
      </c>
      <c r="T7" s="29" t="s">
        <v>25</v>
      </c>
      <c r="U7" s="30" t="s">
        <v>25</v>
      </c>
      <c r="V7" s="11"/>
    </row>
    <row r="8" spans="1:22" ht="6.75" customHeight="1">
      <c r="A8" s="10"/>
      <c r="B8" s="6"/>
      <c r="C8" s="7"/>
      <c r="D8" s="8"/>
      <c r="E8" s="8"/>
      <c r="F8" s="8"/>
      <c r="G8" s="8"/>
      <c r="H8" s="17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/>
      <c r="V8" s="10"/>
    </row>
    <row r="9" spans="1:22" ht="12" customHeight="1">
      <c r="A9" s="10"/>
      <c r="B9" s="38" t="s">
        <v>32</v>
      </c>
      <c r="C9" s="39">
        <v>2006</v>
      </c>
      <c r="D9" s="40">
        <v>691770290</v>
      </c>
      <c r="E9" s="40">
        <v>638037690</v>
      </c>
      <c r="F9" s="40">
        <v>0</v>
      </c>
      <c r="G9" s="40">
        <v>1614190</v>
      </c>
      <c r="H9" s="44">
        <v>0</v>
      </c>
      <c r="I9" s="40">
        <v>70967970</v>
      </c>
      <c r="J9" s="40">
        <v>183450</v>
      </c>
      <c r="K9" s="40">
        <v>12648560</v>
      </c>
      <c r="L9" s="40">
        <v>95597970</v>
      </c>
      <c r="M9" s="40">
        <v>143510</v>
      </c>
      <c r="N9" s="40">
        <v>115698590</v>
      </c>
      <c r="O9" s="40">
        <v>52500</v>
      </c>
      <c r="P9" s="40">
        <v>67834680</v>
      </c>
      <c r="Q9" s="40">
        <v>0</v>
      </c>
      <c r="R9" s="40">
        <v>0</v>
      </c>
      <c r="S9" s="40">
        <v>0</v>
      </c>
      <c r="T9" s="40">
        <f t="shared" ref="T9:T26" si="0">SUM(D9:S9)</f>
        <v>1694549400</v>
      </c>
      <c r="U9" s="41">
        <f t="shared" ref="U9:U28" si="1">T9/T192</f>
        <v>0.71418942931701446</v>
      </c>
      <c r="V9" s="10"/>
    </row>
    <row r="10" spans="1:22" s="15" customFormat="1" ht="12" customHeight="1">
      <c r="A10" s="14"/>
      <c r="B10" s="38"/>
      <c r="C10" s="39">
        <v>2007</v>
      </c>
      <c r="D10" s="40">
        <v>698951380</v>
      </c>
      <c r="E10" s="40">
        <v>659824680</v>
      </c>
      <c r="F10" s="40">
        <v>128430</v>
      </c>
      <c r="G10" s="40">
        <v>1614190</v>
      </c>
      <c r="H10" s="44">
        <v>0</v>
      </c>
      <c r="I10" s="40">
        <v>71005590</v>
      </c>
      <c r="J10" s="40">
        <v>179980</v>
      </c>
      <c r="K10" s="40">
        <v>12352600</v>
      </c>
      <c r="L10" s="40">
        <v>122271660</v>
      </c>
      <c r="M10" s="40">
        <v>14840</v>
      </c>
      <c r="N10" s="40">
        <v>115970270</v>
      </c>
      <c r="O10" s="40">
        <v>0</v>
      </c>
      <c r="P10" s="40">
        <v>71005620</v>
      </c>
      <c r="Q10" s="40">
        <v>0</v>
      </c>
      <c r="R10" s="40">
        <v>0</v>
      </c>
      <c r="S10" s="40">
        <v>800</v>
      </c>
      <c r="T10" s="40">
        <f t="shared" si="0"/>
        <v>1753320040</v>
      </c>
      <c r="U10" s="41">
        <f t="shared" si="1"/>
        <v>0.72987209200435721</v>
      </c>
      <c r="V10" s="14"/>
    </row>
    <row r="11" spans="1:22" s="15" customFormat="1" ht="12" customHeight="1">
      <c r="A11" s="14"/>
      <c r="B11" s="38"/>
      <c r="C11" s="39">
        <v>2008</v>
      </c>
      <c r="D11" s="40">
        <v>700583620</v>
      </c>
      <c r="E11" s="40">
        <v>669751300</v>
      </c>
      <c r="F11" s="40">
        <v>678290</v>
      </c>
      <c r="G11" s="40">
        <v>1614190</v>
      </c>
      <c r="H11" s="44">
        <v>0</v>
      </c>
      <c r="I11" s="40">
        <v>70797580</v>
      </c>
      <c r="J11" s="40">
        <v>245400</v>
      </c>
      <c r="K11" s="40">
        <v>12394540</v>
      </c>
      <c r="L11" s="40">
        <v>142012870</v>
      </c>
      <c r="M11" s="40">
        <v>14840</v>
      </c>
      <c r="N11" s="40">
        <v>116592820</v>
      </c>
      <c r="O11" s="40">
        <v>0</v>
      </c>
      <c r="P11" s="40">
        <v>72719570</v>
      </c>
      <c r="Q11" s="40">
        <v>118270</v>
      </c>
      <c r="R11" s="40">
        <v>0</v>
      </c>
      <c r="S11" s="40">
        <v>0</v>
      </c>
      <c r="T11" s="40">
        <f t="shared" si="0"/>
        <v>1787523290</v>
      </c>
      <c r="U11" s="41">
        <f t="shared" si="1"/>
        <v>0.75217605495134865</v>
      </c>
      <c r="V11" s="14"/>
    </row>
    <row r="12" spans="1:22" s="15" customFormat="1" ht="12" customHeight="1">
      <c r="A12" s="14"/>
      <c r="B12" s="38"/>
      <c r="C12" s="39">
        <v>2009</v>
      </c>
      <c r="D12" s="40">
        <v>701124970</v>
      </c>
      <c r="E12" s="40">
        <v>683123290</v>
      </c>
      <c r="F12" s="40">
        <v>750050</v>
      </c>
      <c r="G12" s="40">
        <v>1580620</v>
      </c>
      <c r="H12" s="44">
        <v>0</v>
      </c>
      <c r="I12" s="40">
        <v>70659390</v>
      </c>
      <c r="J12" s="40">
        <v>251400</v>
      </c>
      <c r="K12" s="40">
        <v>12398980</v>
      </c>
      <c r="L12" s="40">
        <v>148937100</v>
      </c>
      <c r="M12" s="40">
        <v>14840</v>
      </c>
      <c r="N12" s="40">
        <v>117183120</v>
      </c>
      <c r="O12" s="40">
        <v>51770</v>
      </c>
      <c r="P12" s="40">
        <v>73809570</v>
      </c>
      <c r="Q12" s="40">
        <v>250400</v>
      </c>
      <c r="R12" s="40">
        <v>0</v>
      </c>
      <c r="S12" s="40">
        <v>0</v>
      </c>
      <c r="T12" s="40">
        <f t="shared" si="0"/>
        <v>1810135500</v>
      </c>
      <c r="U12" s="41">
        <f t="shared" si="1"/>
        <v>0.7570397918533629</v>
      </c>
      <c r="V12" s="14"/>
    </row>
    <row r="13" spans="1:22" s="15" customFormat="1" ht="12" customHeight="1">
      <c r="A13" s="14"/>
      <c r="B13" s="38"/>
      <c r="C13" s="43">
        <v>2010</v>
      </c>
      <c r="D13" s="40">
        <v>701262340</v>
      </c>
      <c r="E13" s="40">
        <v>680303880</v>
      </c>
      <c r="F13" s="40">
        <v>1010820</v>
      </c>
      <c r="G13" s="40">
        <v>1577400</v>
      </c>
      <c r="H13" s="44">
        <v>0</v>
      </c>
      <c r="I13" s="40">
        <v>70577890</v>
      </c>
      <c r="J13" s="40">
        <v>289900</v>
      </c>
      <c r="K13" s="40">
        <v>12423520</v>
      </c>
      <c r="L13" s="40">
        <v>153624830</v>
      </c>
      <c r="M13" s="40">
        <v>14840</v>
      </c>
      <c r="N13" s="40">
        <v>116995450</v>
      </c>
      <c r="O13" s="40">
        <v>177620</v>
      </c>
      <c r="P13" s="40">
        <v>73793380</v>
      </c>
      <c r="Q13" s="40">
        <v>701190</v>
      </c>
      <c r="R13" s="40">
        <v>0</v>
      </c>
      <c r="S13" s="40">
        <v>0</v>
      </c>
      <c r="T13" s="40">
        <f t="shared" si="0"/>
        <v>1812753060</v>
      </c>
      <c r="U13" s="41">
        <f t="shared" si="1"/>
        <v>0.74805620908842518</v>
      </c>
      <c r="V13" s="14"/>
    </row>
    <row r="14" spans="1:22" ht="12" customHeight="1">
      <c r="A14" s="10"/>
      <c r="B14" s="38"/>
      <c r="C14" s="43">
        <v>2011</v>
      </c>
      <c r="D14" s="40">
        <v>702370070</v>
      </c>
      <c r="E14" s="40">
        <v>682265800</v>
      </c>
      <c r="F14" s="40">
        <v>779960</v>
      </c>
      <c r="G14" s="40">
        <v>1577400</v>
      </c>
      <c r="H14" s="44">
        <v>0</v>
      </c>
      <c r="I14" s="40">
        <v>70518310</v>
      </c>
      <c r="J14" s="40">
        <v>297440</v>
      </c>
      <c r="K14" s="40">
        <v>12475500</v>
      </c>
      <c r="L14" s="40">
        <v>155099860</v>
      </c>
      <c r="M14" s="40">
        <v>14840</v>
      </c>
      <c r="N14" s="40">
        <v>117221080</v>
      </c>
      <c r="O14" s="40">
        <v>177620</v>
      </c>
      <c r="P14" s="40">
        <v>73880670</v>
      </c>
      <c r="Q14" s="40">
        <v>650050</v>
      </c>
      <c r="R14" s="40">
        <v>0</v>
      </c>
      <c r="S14" s="40">
        <v>0</v>
      </c>
      <c r="T14" s="40">
        <f t="shared" si="0"/>
        <v>1817328600</v>
      </c>
      <c r="U14" s="41">
        <f t="shared" si="1"/>
        <v>0.75024704755619531</v>
      </c>
      <c r="V14" s="10"/>
    </row>
    <row r="15" spans="1:22" ht="12" customHeight="1">
      <c r="A15" s="10"/>
      <c r="B15" s="38"/>
      <c r="C15" s="43">
        <v>2012</v>
      </c>
      <c r="D15" s="40">
        <v>657937350</v>
      </c>
      <c r="E15" s="40">
        <v>644206920</v>
      </c>
      <c r="F15" s="40">
        <v>1028950</v>
      </c>
      <c r="G15" s="40">
        <v>1435450</v>
      </c>
      <c r="H15" s="44">
        <v>0</v>
      </c>
      <c r="I15" s="40">
        <v>67868630</v>
      </c>
      <c r="J15" s="40">
        <v>343220</v>
      </c>
      <c r="K15" s="40">
        <v>13868760</v>
      </c>
      <c r="L15" s="40">
        <v>143043930</v>
      </c>
      <c r="M15" s="40">
        <v>0</v>
      </c>
      <c r="N15" s="40">
        <v>118197480</v>
      </c>
      <c r="O15" s="40">
        <v>269120</v>
      </c>
      <c r="P15" s="40">
        <v>74005770</v>
      </c>
      <c r="Q15" s="40">
        <v>1589060</v>
      </c>
      <c r="R15" s="40">
        <v>0</v>
      </c>
      <c r="S15" s="40">
        <v>0</v>
      </c>
      <c r="T15" s="40">
        <f t="shared" si="0"/>
        <v>1723794640</v>
      </c>
      <c r="U15" s="41">
        <f t="shared" si="1"/>
        <v>0.73924510600678273</v>
      </c>
      <c r="V15" s="10"/>
    </row>
    <row r="16" spans="1:22" s="20" customFormat="1" ht="12" customHeight="1">
      <c r="A16" s="19"/>
      <c r="B16" s="38"/>
      <c r="C16" s="43">
        <v>2013</v>
      </c>
      <c r="D16" s="40">
        <v>657937070</v>
      </c>
      <c r="E16" s="40">
        <v>645316570</v>
      </c>
      <c r="F16" s="40">
        <v>1028950</v>
      </c>
      <c r="G16" s="40">
        <v>1435450</v>
      </c>
      <c r="H16" s="44">
        <v>0</v>
      </c>
      <c r="I16" s="40">
        <v>67819100</v>
      </c>
      <c r="J16" s="40">
        <v>343220</v>
      </c>
      <c r="K16" s="40">
        <v>13692880</v>
      </c>
      <c r="L16" s="40">
        <v>145751770</v>
      </c>
      <c r="M16" s="40">
        <v>0</v>
      </c>
      <c r="N16" s="40">
        <v>117105030</v>
      </c>
      <c r="O16" s="40">
        <v>224770</v>
      </c>
      <c r="P16" s="40">
        <v>74345940</v>
      </c>
      <c r="Q16" s="40">
        <v>1726560</v>
      </c>
      <c r="R16" s="40">
        <v>0</v>
      </c>
      <c r="S16" s="40">
        <v>0</v>
      </c>
      <c r="T16" s="40">
        <f t="shared" si="0"/>
        <v>1726727310</v>
      </c>
      <c r="U16" s="41">
        <f t="shared" si="1"/>
        <v>0.73730377598261909</v>
      </c>
      <c r="V16" s="19"/>
    </row>
    <row r="17" spans="1:22" s="20" customFormat="1" ht="12" customHeight="1">
      <c r="A17" s="19"/>
      <c r="B17" s="38"/>
      <c r="C17" s="43">
        <v>2014</v>
      </c>
      <c r="D17" s="40">
        <v>657644250</v>
      </c>
      <c r="E17" s="40">
        <v>648164840</v>
      </c>
      <c r="F17" s="40">
        <v>1028950</v>
      </c>
      <c r="G17" s="40">
        <v>1433910</v>
      </c>
      <c r="H17" s="44">
        <v>0</v>
      </c>
      <c r="I17" s="40">
        <v>67414210</v>
      </c>
      <c r="J17" s="40">
        <v>343220</v>
      </c>
      <c r="K17" s="40">
        <v>13438020</v>
      </c>
      <c r="L17" s="40">
        <v>149347720</v>
      </c>
      <c r="M17" s="40">
        <v>0</v>
      </c>
      <c r="N17" s="40">
        <v>116512330</v>
      </c>
      <c r="O17" s="40">
        <v>224770</v>
      </c>
      <c r="P17" s="40">
        <v>74000670</v>
      </c>
      <c r="Q17" s="40">
        <v>2392470</v>
      </c>
      <c r="R17" s="40">
        <v>0</v>
      </c>
      <c r="S17" s="40">
        <v>0</v>
      </c>
      <c r="T17" s="40">
        <f t="shared" si="0"/>
        <v>1731945360</v>
      </c>
      <c r="U17" s="41">
        <f t="shared" si="1"/>
        <v>0.73879085716447312</v>
      </c>
      <c r="V17" s="19"/>
    </row>
    <row r="18" spans="1:22" s="20" customFormat="1" ht="12" customHeight="1">
      <c r="A18" s="19"/>
      <c r="B18" s="38"/>
      <c r="C18" s="43">
        <v>2015</v>
      </c>
      <c r="D18" s="40">
        <v>665798790</v>
      </c>
      <c r="E18" s="40">
        <v>670157890</v>
      </c>
      <c r="F18" s="40">
        <v>1113470</v>
      </c>
      <c r="G18" s="40">
        <v>1432650</v>
      </c>
      <c r="H18" s="44">
        <v>0</v>
      </c>
      <c r="I18" s="40">
        <v>64797990</v>
      </c>
      <c r="J18" s="40">
        <v>341120</v>
      </c>
      <c r="K18" s="40">
        <v>13483210</v>
      </c>
      <c r="L18" s="40">
        <v>159958250</v>
      </c>
      <c r="M18" s="40">
        <v>0</v>
      </c>
      <c r="N18" s="40">
        <v>119014430</v>
      </c>
      <c r="O18" s="40">
        <v>224770</v>
      </c>
      <c r="P18" s="40">
        <v>77969900</v>
      </c>
      <c r="Q18" s="40">
        <v>3178130</v>
      </c>
      <c r="R18" s="40">
        <v>0</v>
      </c>
      <c r="S18" s="40">
        <v>0</v>
      </c>
      <c r="T18" s="40">
        <f t="shared" si="0"/>
        <v>1777470600</v>
      </c>
      <c r="U18" s="41">
        <f t="shared" si="1"/>
        <v>0.73941676494901731</v>
      </c>
      <c r="V18" s="19"/>
    </row>
    <row r="19" spans="1:22" s="20" customFormat="1" ht="12" customHeight="1">
      <c r="A19" s="19"/>
      <c r="B19" s="38"/>
      <c r="C19" s="43">
        <v>2016</v>
      </c>
      <c r="D19" s="40">
        <v>671367010</v>
      </c>
      <c r="E19" s="40">
        <v>675395140</v>
      </c>
      <c r="F19" s="40">
        <v>1122360</v>
      </c>
      <c r="G19" s="40">
        <v>1277170</v>
      </c>
      <c r="H19" s="44">
        <v>0</v>
      </c>
      <c r="I19" s="40">
        <v>64744830</v>
      </c>
      <c r="J19" s="40">
        <v>390580</v>
      </c>
      <c r="K19" s="40">
        <v>13486190</v>
      </c>
      <c r="L19" s="40">
        <v>166642100</v>
      </c>
      <c r="M19" s="40">
        <v>0</v>
      </c>
      <c r="N19" s="40">
        <v>119092030</v>
      </c>
      <c r="O19" s="40">
        <v>201340</v>
      </c>
      <c r="P19" s="40">
        <v>77937870</v>
      </c>
      <c r="Q19" s="40">
        <v>7705350</v>
      </c>
      <c r="R19" s="40">
        <v>0</v>
      </c>
      <c r="S19" s="40">
        <v>0</v>
      </c>
      <c r="T19" s="40">
        <f t="shared" si="0"/>
        <v>1799361970</v>
      </c>
      <c r="U19" s="41">
        <f t="shared" si="1"/>
        <v>0.73538775332163797</v>
      </c>
      <c r="V19" s="19"/>
    </row>
    <row r="20" spans="1:22" s="20" customFormat="1" ht="12" customHeight="1">
      <c r="A20" s="19"/>
      <c r="B20" s="38"/>
      <c r="C20" s="43">
        <v>2017</v>
      </c>
      <c r="D20" s="40">
        <v>674591700</v>
      </c>
      <c r="E20" s="40">
        <v>688518240</v>
      </c>
      <c r="F20" s="40">
        <v>1122360</v>
      </c>
      <c r="G20" s="40">
        <v>1277170</v>
      </c>
      <c r="H20" s="44">
        <v>0</v>
      </c>
      <c r="I20" s="40">
        <v>64634230</v>
      </c>
      <c r="J20" s="40">
        <v>529250</v>
      </c>
      <c r="K20" s="40">
        <v>13378030</v>
      </c>
      <c r="L20" s="40">
        <v>172888880</v>
      </c>
      <c r="M20" s="40">
        <v>0</v>
      </c>
      <c r="N20" s="40">
        <v>119586290</v>
      </c>
      <c r="O20" s="40">
        <v>116320</v>
      </c>
      <c r="P20" s="40">
        <v>78668660</v>
      </c>
      <c r="Q20" s="40">
        <v>14834580</v>
      </c>
      <c r="R20" s="40">
        <v>0</v>
      </c>
      <c r="S20" s="40">
        <v>0</v>
      </c>
      <c r="T20" s="40">
        <f t="shared" si="0"/>
        <v>1830145710</v>
      </c>
      <c r="U20" s="41">
        <f t="shared" si="1"/>
        <v>0.72581450536322512</v>
      </c>
      <c r="V20" s="19"/>
    </row>
    <row r="21" spans="1:22" s="20" customFormat="1" ht="12" customHeight="1">
      <c r="A21" s="19"/>
      <c r="B21" s="38"/>
      <c r="C21" s="43">
        <v>2018</v>
      </c>
      <c r="D21" s="40">
        <v>747806320</v>
      </c>
      <c r="E21" s="40">
        <v>742479100</v>
      </c>
      <c r="F21" s="40">
        <v>1390980</v>
      </c>
      <c r="G21" s="40">
        <v>1768320</v>
      </c>
      <c r="H21" s="44">
        <v>0</v>
      </c>
      <c r="I21" s="40">
        <v>73461080</v>
      </c>
      <c r="J21" s="40">
        <v>547790</v>
      </c>
      <c r="K21" s="40">
        <v>15893370</v>
      </c>
      <c r="L21" s="40">
        <v>191002260</v>
      </c>
      <c r="M21" s="40">
        <v>0</v>
      </c>
      <c r="N21" s="40">
        <v>132949770</v>
      </c>
      <c r="O21" s="40">
        <v>192350</v>
      </c>
      <c r="P21" s="40">
        <v>87632950</v>
      </c>
      <c r="Q21" s="40">
        <v>23625570</v>
      </c>
      <c r="R21" s="40">
        <v>0</v>
      </c>
      <c r="S21" s="40">
        <v>0</v>
      </c>
      <c r="T21" s="40">
        <f t="shared" si="0"/>
        <v>2018749860</v>
      </c>
      <c r="U21" s="41">
        <f t="shared" si="1"/>
        <v>0.72865984107529824</v>
      </c>
      <c r="V21" s="19"/>
    </row>
    <row r="22" spans="1:22" s="20" customFormat="1" ht="12" customHeight="1">
      <c r="A22" s="19"/>
      <c r="B22" s="38"/>
      <c r="C22" s="43">
        <v>2019</v>
      </c>
      <c r="D22" s="40">
        <v>747671790</v>
      </c>
      <c r="E22" s="40">
        <v>741501830</v>
      </c>
      <c r="F22" s="40">
        <v>2885140</v>
      </c>
      <c r="G22" s="40">
        <v>1744620</v>
      </c>
      <c r="H22" s="44">
        <v>0</v>
      </c>
      <c r="I22" s="40">
        <v>73405560</v>
      </c>
      <c r="J22" s="40">
        <v>438830</v>
      </c>
      <c r="K22" s="40">
        <v>15578230</v>
      </c>
      <c r="L22" s="40">
        <v>198360170</v>
      </c>
      <c r="M22" s="40">
        <v>0</v>
      </c>
      <c r="N22" s="40">
        <v>133122320</v>
      </c>
      <c r="O22" s="40">
        <v>201770</v>
      </c>
      <c r="P22" s="40">
        <v>88606820</v>
      </c>
      <c r="Q22" s="40">
        <v>29842080</v>
      </c>
      <c r="R22" s="40">
        <v>0</v>
      </c>
      <c r="S22" s="40">
        <v>0</v>
      </c>
      <c r="T22" s="40">
        <f t="shared" si="0"/>
        <v>2033359160</v>
      </c>
      <c r="U22" s="41">
        <f t="shared" si="1"/>
        <v>0.71838533015680095</v>
      </c>
      <c r="V22" s="19"/>
    </row>
    <row r="23" spans="1:22" s="20" customFormat="1" ht="12" customHeight="1">
      <c r="A23" s="19"/>
      <c r="B23" s="38"/>
      <c r="C23" s="43">
        <v>2020</v>
      </c>
      <c r="D23" s="40">
        <v>748984670</v>
      </c>
      <c r="E23" s="40">
        <v>749694450</v>
      </c>
      <c r="F23" s="40">
        <v>0</v>
      </c>
      <c r="G23" s="40">
        <v>1744620</v>
      </c>
      <c r="H23" s="44">
        <v>0</v>
      </c>
      <c r="I23" s="40">
        <v>73947370</v>
      </c>
      <c r="J23" s="40">
        <v>438830</v>
      </c>
      <c r="K23" s="40">
        <v>15472800</v>
      </c>
      <c r="L23" s="40">
        <v>206357140</v>
      </c>
      <c r="M23" s="40">
        <v>0</v>
      </c>
      <c r="N23" s="40">
        <v>133781310</v>
      </c>
      <c r="O23" s="40">
        <v>221380</v>
      </c>
      <c r="P23" s="40">
        <v>90239700</v>
      </c>
      <c r="Q23" s="40">
        <v>37701330</v>
      </c>
      <c r="R23" s="40">
        <v>77140</v>
      </c>
      <c r="S23" s="40">
        <v>0</v>
      </c>
      <c r="T23" s="40">
        <f t="shared" si="0"/>
        <v>2058660740</v>
      </c>
      <c r="U23" s="41">
        <f t="shared" si="1"/>
        <v>0.71558375371508787</v>
      </c>
      <c r="V23" s="19"/>
    </row>
    <row r="24" spans="1:22" s="20" customFormat="1" ht="12" customHeight="1">
      <c r="A24" s="19"/>
      <c r="B24" s="38"/>
      <c r="C24" s="43">
        <v>2021</v>
      </c>
      <c r="D24" s="40">
        <v>922389550</v>
      </c>
      <c r="E24" s="40">
        <v>909762780</v>
      </c>
      <c r="F24" s="40">
        <v>0</v>
      </c>
      <c r="G24" s="40">
        <v>1914890</v>
      </c>
      <c r="H24" s="44">
        <v>82460</v>
      </c>
      <c r="I24" s="40">
        <v>88544850</v>
      </c>
      <c r="J24" s="40">
        <v>526770</v>
      </c>
      <c r="K24" s="40">
        <v>18723680</v>
      </c>
      <c r="L24" s="40">
        <v>234524510</v>
      </c>
      <c r="M24" s="40">
        <v>0</v>
      </c>
      <c r="N24" s="40">
        <v>162850380</v>
      </c>
      <c r="O24" s="40">
        <v>266190</v>
      </c>
      <c r="P24" s="40">
        <v>104414390</v>
      </c>
      <c r="Q24" s="40">
        <v>54304570</v>
      </c>
      <c r="R24" s="40">
        <v>88730</v>
      </c>
      <c r="S24" s="40">
        <v>0</v>
      </c>
      <c r="T24" s="40">
        <f t="shared" si="0"/>
        <v>2498393750</v>
      </c>
      <c r="U24" s="41">
        <f t="shared" si="1"/>
        <v>0.72709618726091352</v>
      </c>
      <c r="V24" s="19"/>
    </row>
    <row r="25" spans="1:22" s="20" customFormat="1" ht="12" customHeight="1">
      <c r="A25" s="19"/>
      <c r="B25" s="38"/>
      <c r="C25" s="43">
        <v>2022</v>
      </c>
      <c r="D25" s="40">
        <v>931424360</v>
      </c>
      <c r="E25" s="40">
        <v>926584560</v>
      </c>
      <c r="F25" s="40">
        <v>0</v>
      </c>
      <c r="G25" s="40">
        <v>1928120</v>
      </c>
      <c r="H25" s="44">
        <v>70000</v>
      </c>
      <c r="I25" s="40">
        <v>88561350</v>
      </c>
      <c r="J25" s="40">
        <v>537860</v>
      </c>
      <c r="K25" s="40">
        <v>18753690</v>
      </c>
      <c r="L25" s="40">
        <v>236974420</v>
      </c>
      <c r="M25" s="40">
        <v>0</v>
      </c>
      <c r="N25" s="40">
        <v>163359360</v>
      </c>
      <c r="O25" s="40">
        <v>266190</v>
      </c>
      <c r="P25" s="40">
        <v>105863890</v>
      </c>
      <c r="Q25" s="40">
        <v>68540690</v>
      </c>
      <c r="R25" s="40">
        <v>88730</v>
      </c>
      <c r="S25" s="40">
        <v>0</v>
      </c>
      <c r="T25" s="40">
        <f t="shared" si="0"/>
        <v>2542953220</v>
      </c>
      <c r="U25" s="41">
        <f t="shared" si="1"/>
        <v>0.7312174641061373</v>
      </c>
      <c r="V25" s="19"/>
    </row>
    <row r="26" spans="1:22" s="20" customFormat="1" ht="12" customHeight="1">
      <c r="A26" s="19"/>
      <c r="B26" s="38"/>
      <c r="C26" s="43">
        <v>2023</v>
      </c>
      <c r="D26" s="40">
        <v>923926380</v>
      </c>
      <c r="E26" s="40">
        <v>930489540</v>
      </c>
      <c r="F26" s="40">
        <v>0</v>
      </c>
      <c r="G26" s="40">
        <v>1928120</v>
      </c>
      <c r="H26" s="44">
        <v>70000</v>
      </c>
      <c r="I26" s="40">
        <v>88818090</v>
      </c>
      <c r="J26" s="40">
        <v>539680</v>
      </c>
      <c r="K26" s="40">
        <v>18726720</v>
      </c>
      <c r="L26" s="40">
        <v>240791400</v>
      </c>
      <c r="M26" s="40">
        <v>0</v>
      </c>
      <c r="N26" s="40">
        <v>163997920</v>
      </c>
      <c r="O26" s="40">
        <v>557810</v>
      </c>
      <c r="P26" s="40">
        <v>108893530</v>
      </c>
      <c r="Q26" s="40">
        <v>82129720</v>
      </c>
      <c r="R26" s="40">
        <v>88730</v>
      </c>
      <c r="S26" s="40">
        <v>0</v>
      </c>
      <c r="T26" s="40">
        <f t="shared" si="0"/>
        <v>2560957640</v>
      </c>
      <c r="U26" s="41">
        <f t="shared" si="1"/>
        <v>0.72257532769946808</v>
      </c>
      <c r="V26" s="19"/>
    </row>
    <row r="27" spans="1:22" s="20" customFormat="1" ht="12" customHeight="1">
      <c r="A27" s="19"/>
      <c r="B27" s="45"/>
      <c r="C27" s="43">
        <v>2024</v>
      </c>
      <c r="D27" s="40">
        <v>1303716070</v>
      </c>
      <c r="E27" s="40">
        <v>1221553910</v>
      </c>
      <c r="F27" s="40">
        <v>0</v>
      </c>
      <c r="G27" s="40">
        <v>2182580</v>
      </c>
      <c r="H27" s="44">
        <v>101470</v>
      </c>
      <c r="I27" s="40">
        <v>130380350</v>
      </c>
      <c r="J27" s="40">
        <v>779270</v>
      </c>
      <c r="K27" s="40">
        <v>25258470</v>
      </c>
      <c r="L27" s="40">
        <v>308335090</v>
      </c>
      <c r="M27" s="40">
        <v>0</v>
      </c>
      <c r="N27" s="40">
        <v>205561670</v>
      </c>
      <c r="O27" s="40">
        <v>20197040</v>
      </c>
      <c r="P27" s="40">
        <v>137345280</v>
      </c>
      <c r="Q27" s="40">
        <v>114518140</v>
      </c>
      <c r="R27" s="40">
        <v>111440</v>
      </c>
      <c r="S27" s="40">
        <v>0</v>
      </c>
      <c r="T27" s="40">
        <f t="shared" ref="T27:T28" si="2">SUM(D27:S27)</f>
        <v>3470040780</v>
      </c>
      <c r="U27" s="41">
        <f t="shared" si="1"/>
        <v>0.75749517991507365</v>
      </c>
      <c r="V27" s="19"/>
    </row>
    <row r="28" spans="1:22" s="20" customFormat="1" ht="12" customHeight="1">
      <c r="A28" s="19"/>
      <c r="B28" s="45"/>
      <c r="C28" s="43">
        <v>2025</v>
      </c>
      <c r="D28" s="40">
        <v>1303019080</v>
      </c>
      <c r="E28" s="40">
        <v>1238453120</v>
      </c>
      <c r="F28" s="40">
        <v>0</v>
      </c>
      <c r="G28" s="40">
        <v>1954060</v>
      </c>
      <c r="H28" s="44">
        <v>345460</v>
      </c>
      <c r="I28" s="40">
        <v>130447510</v>
      </c>
      <c r="J28" s="40">
        <v>784650</v>
      </c>
      <c r="K28" s="40">
        <v>25274210</v>
      </c>
      <c r="L28" s="40">
        <v>310826300</v>
      </c>
      <c r="M28" s="40">
        <v>0</v>
      </c>
      <c r="N28" s="40">
        <v>201360050</v>
      </c>
      <c r="O28" s="40">
        <v>59837110</v>
      </c>
      <c r="P28" s="40">
        <v>139331810</v>
      </c>
      <c r="Q28" s="40">
        <v>134852520</v>
      </c>
      <c r="R28" s="40">
        <v>0</v>
      </c>
      <c r="S28" s="40">
        <v>0</v>
      </c>
      <c r="T28" s="40">
        <f t="shared" si="2"/>
        <v>3546485880</v>
      </c>
      <c r="U28" s="41">
        <f t="shared" si="1"/>
        <v>0.75634500919562653</v>
      </c>
      <c r="V28" s="19"/>
    </row>
    <row r="29" spans="1:22" ht="12" customHeight="1">
      <c r="A29" s="10"/>
      <c r="B29" s="22" t="s">
        <v>33</v>
      </c>
      <c r="C29" s="23">
        <v>2006</v>
      </c>
      <c r="D29" s="24">
        <v>140790990</v>
      </c>
      <c r="E29" s="24">
        <v>113505210</v>
      </c>
      <c r="F29" s="24">
        <v>0</v>
      </c>
      <c r="G29" s="24">
        <v>46270</v>
      </c>
      <c r="H29" s="25">
        <v>0</v>
      </c>
      <c r="I29" s="24">
        <v>999670</v>
      </c>
      <c r="J29" s="24">
        <v>0</v>
      </c>
      <c r="K29" s="24">
        <v>2173200</v>
      </c>
      <c r="L29" s="24">
        <v>16617250</v>
      </c>
      <c r="M29" s="24">
        <v>0</v>
      </c>
      <c r="N29" s="24">
        <v>510380</v>
      </c>
      <c r="O29" s="24">
        <v>0</v>
      </c>
      <c r="P29" s="24">
        <v>338350</v>
      </c>
      <c r="Q29" s="24">
        <v>0</v>
      </c>
      <c r="R29" s="24">
        <v>0</v>
      </c>
      <c r="S29" s="24">
        <v>0</v>
      </c>
      <c r="T29" s="24">
        <f t="shared" ref="T29:T46" si="3">SUM(D29:S29)</f>
        <v>274981320</v>
      </c>
      <c r="U29" s="26">
        <f t="shared" ref="U29:U48" si="4">T29/T192</f>
        <v>0.11589437994763642</v>
      </c>
      <c r="V29" s="10"/>
    </row>
    <row r="30" spans="1:22" s="15" customFormat="1" ht="12" customHeight="1">
      <c r="A30" s="14"/>
      <c r="B30" s="22"/>
      <c r="C30" s="23">
        <v>2007</v>
      </c>
      <c r="D30" s="24">
        <v>140859840</v>
      </c>
      <c r="E30" s="24">
        <v>120289670</v>
      </c>
      <c r="F30" s="24">
        <v>126360</v>
      </c>
      <c r="G30" s="24">
        <v>46270</v>
      </c>
      <c r="H30" s="25">
        <v>0</v>
      </c>
      <c r="I30" s="24">
        <v>821440</v>
      </c>
      <c r="J30" s="24">
        <v>0</v>
      </c>
      <c r="K30" s="24">
        <v>2227730</v>
      </c>
      <c r="L30" s="24">
        <v>16319850</v>
      </c>
      <c r="M30" s="24">
        <v>0</v>
      </c>
      <c r="N30" s="24">
        <v>420670</v>
      </c>
      <c r="O30" s="24">
        <v>24120</v>
      </c>
      <c r="P30" s="24">
        <v>323060</v>
      </c>
      <c r="Q30" s="24">
        <v>46900</v>
      </c>
      <c r="R30" s="24">
        <v>0</v>
      </c>
      <c r="S30" s="24">
        <v>0</v>
      </c>
      <c r="T30" s="24">
        <f t="shared" si="3"/>
        <v>281505910</v>
      </c>
      <c r="U30" s="26">
        <f t="shared" si="4"/>
        <v>0.11718528434962182</v>
      </c>
      <c r="V30" s="14"/>
    </row>
    <row r="31" spans="1:22" s="15" customFormat="1" ht="12" customHeight="1">
      <c r="A31" s="14"/>
      <c r="B31" s="22"/>
      <c r="C31" s="23">
        <v>2008</v>
      </c>
      <c r="D31" s="24">
        <v>147156610</v>
      </c>
      <c r="E31" s="24">
        <v>106826350</v>
      </c>
      <c r="F31" s="24">
        <v>126360</v>
      </c>
      <c r="G31" s="24">
        <v>46270</v>
      </c>
      <c r="H31" s="25">
        <v>0</v>
      </c>
      <c r="I31" s="24">
        <v>821440</v>
      </c>
      <c r="J31" s="24">
        <v>0</v>
      </c>
      <c r="K31" s="24">
        <v>2046250</v>
      </c>
      <c r="L31" s="24">
        <v>16297090</v>
      </c>
      <c r="M31" s="24">
        <v>0</v>
      </c>
      <c r="N31" s="24">
        <v>361870</v>
      </c>
      <c r="O31" s="24">
        <v>0</v>
      </c>
      <c r="P31" s="24">
        <v>810640</v>
      </c>
      <c r="Q31" s="24">
        <v>46900</v>
      </c>
      <c r="R31" s="24">
        <v>0</v>
      </c>
      <c r="S31" s="24">
        <v>0</v>
      </c>
      <c r="T31" s="24">
        <f t="shared" si="3"/>
        <v>274539780</v>
      </c>
      <c r="U31" s="26">
        <f t="shared" si="4"/>
        <v>0.11552422830116589</v>
      </c>
      <c r="V31" s="14"/>
    </row>
    <row r="32" spans="1:22" s="15" customFormat="1" ht="12" customHeight="1">
      <c r="A32" s="14"/>
      <c r="B32" s="22"/>
      <c r="C32" s="23">
        <v>2009</v>
      </c>
      <c r="D32" s="24">
        <v>163717450</v>
      </c>
      <c r="E32" s="24">
        <v>113264580</v>
      </c>
      <c r="F32" s="24">
        <v>138990</v>
      </c>
      <c r="G32" s="24">
        <v>0</v>
      </c>
      <c r="H32" s="25">
        <v>46270</v>
      </c>
      <c r="I32" s="24">
        <v>750560</v>
      </c>
      <c r="J32" s="24">
        <v>0</v>
      </c>
      <c r="K32" s="24">
        <v>2376030</v>
      </c>
      <c r="L32" s="24">
        <v>17890600</v>
      </c>
      <c r="M32" s="24">
        <v>0</v>
      </c>
      <c r="N32" s="24">
        <v>361490</v>
      </c>
      <c r="O32" s="24">
        <v>71750</v>
      </c>
      <c r="P32" s="24">
        <v>1464150</v>
      </c>
      <c r="Q32" s="24">
        <v>46900</v>
      </c>
      <c r="R32" s="24">
        <v>0</v>
      </c>
      <c r="S32" s="24">
        <v>0</v>
      </c>
      <c r="T32" s="24">
        <f t="shared" si="3"/>
        <v>300128770</v>
      </c>
      <c r="U32" s="26">
        <f t="shared" si="4"/>
        <v>0.12552067045257431</v>
      </c>
      <c r="V32" s="14"/>
    </row>
    <row r="33" spans="1:22" ht="12" customHeight="1">
      <c r="A33" s="10"/>
      <c r="B33" s="22"/>
      <c r="C33" s="23">
        <v>2010</v>
      </c>
      <c r="D33" s="24">
        <v>165642680</v>
      </c>
      <c r="E33" s="24">
        <v>127354040</v>
      </c>
      <c r="F33" s="24">
        <v>138990</v>
      </c>
      <c r="G33" s="24">
        <v>0</v>
      </c>
      <c r="H33" s="25">
        <v>46270</v>
      </c>
      <c r="I33" s="24">
        <v>750560</v>
      </c>
      <c r="J33" s="24">
        <v>0</v>
      </c>
      <c r="K33" s="24">
        <v>2388070</v>
      </c>
      <c r="L33" s="24">
        <v>17719790</v>
      </c>
      <c r="M33" s="24">
        <v>0</v>
      </c>
      <c r="N33" s="24">
        <v>237150</v>
      </c>
      <c r="O33" s="24">
        <v>248030</v>
      </c>
      <c r="P33" s="24">
        <v>316250</v>
      </c>
      <c r="Q33" s="24">
        <v>11491910</v>
      </c>
      <c r="R33" s="24">
        <v>0</v>
      </c>
      <c r="S33" s="24">
        <v>0</v>
      </c>
      <c r="T33" s="24">
        <f t="shared" si="3"/>
        <v>326333740</v>
      </c>
      <c r="U33" s="26">
        <f t="shared" si="4"/>
        <v>0.13466587690771725</v>
      </c>
      <c r="V33" s="10"/>
    </row>
    <row r="34" spans="1:22" ht="12" customHeight="1">
      <c r="A34" s="10"/>
      <c r="B34" s="22"/>
      <c r="C34" s="23">
        <v>2011</v>
      </c>
      <c r="D34" s="24">
        <v>166239710</v>
      </c>
      <c r="E34" s="24">
        <v>126308160</v>
      </c>
      <c r="F34" s="24">
        <v>138990</v>
      </c>
      <c r="G34" s="24">
        <v>0</v>
      </c>
      <c r="H34" s="25">
        <v>46270</v>
      </c>
      <c r="I34" s="24">
        <v>750560</v>
      </c>
      <c r="J34" s="24">
        <v>0</v>
      </c>
      <c r="K34" s="24">
        <v>2388070</v>
      </c>
      <c r="L34" s="24">
        <v>19659880</v>
      </c>
      <c r="M34" s="24">
        <v>0</v>
      </c>
      <c r="N34" s="24">
        <v>237150</v>
      </c>
      <c r="O34" s="24">
        <v>248030</v>
      </c>
      <c r="P34" s="24">
        <v>323640</v>
      </c>
      <c r="Q34" s="24">
        <v>50400</v>
      </c>
      <c r="R34" s="24">
        <v>0</v>
      </c>
      <c r="S34" s="24">
        <v>0</v>
      </c>
      <c r="T34" s="24">
        <f t="shared" si="3"/>
        <v>316390860</v>
      </c>
      <c r="U34" s="26">
        <f t="shared" si="4"/>
        <v>0.13061551366591906</v>
      </c>
      <c r="V34" s="10"/>
    </row>
    <row r="35" spans="1:22" ht="12" customHeight="1">
      <c r="A35" s="10"/>
      <c r="B35" s="22"/>
      <c r="C35" s="23">
        <v>2012</v>
      </c>
      <c r="D35" s="24">
        <v>162439800</v>
      </c>
      <c r="E35" s="24">
        <v>133771760</v>
      </c>
      <c r="F35" s="24">
        <v>146300</v>
      </c>
      <c r="G35" s="24">
        <v>0</v>
      </c>
      <c r="H35" s="25">
        <v>49840</v>
      </c>
      <c r="I35" s="24">
        <v>785790</v>
      </c>
      <c r="J35" s="24">
        <v>36610</v>
      </c>
      <c r="K35" s="24">
        <v>2435470</v>
      </c>
      <c r="L35" s="24">
        <v>17162930</v>
      </c>
      <c r="M35" s="24">
        <v>0</v>
      </c>
      <c r="N35" s="24">
        <v>153920</v>
      </c>
      <c r="O35" s="24">
        <v>198600</v>
      </c>
      <c r="P35" s="24">
        <v>318500</v>
      </c>
      <c r="Q35" s="24">
        <v>74210</v>
      </c>
      <c r="R35" s="24">
        <v>0</v>
      </c>
      <c r="S35" s="24">
        <v>0</v>
      </c>
      <c r="T35" s="24">
        <f t="shared" si="3"/>
        <v>317573730</v>
      </c>
      <c r="U35" s="26">
        <f t="shared" si="4"/>
        <v>0.13619071567528448</v>
      </c>
      <c r="V35" s="10"/>
    </row>
    <row r="36" spans="1:22" s="20" customFormat="1" ht="12" customHeight="1">
      <c r="A36" s="19"/>
      <c r="B36" s="22"/>
      <c r="C36" s="23">
        <v>2013</v>
      </c>
      <c r="D36" s="24">
        <v>167956130</v>
      </c>
      <c r="E36" s="24">
        <v>132317160</v>
      </c>
      <c r="F36" s="24">
        <v>146300</v>
      </c>
      <c r="G36" s="24">
        <v>0</v>
      </c>
      <c r="H36" s="25">
        <v>49840</v>
      </c>
      <c r="I36" s="24">
        <v>785790</v>
      </c>
      <c r="J36" s="24">
        <v>36610</v>
      </c>
      <c r="K36" s="24">
        <v>2435470</v>
      </c>
      <c r="L36" s="24">
        <v>17739810</v>
      </c>
      <c r="M36" s="24">
        <v>0</v>
      </c>
      <c r="N36" s="24">
        <v>153920</v>
      </c>
      <c r="O36" s="24">
        <v>198600</v>
      </c>
      <c r="P36" s="24">
        <v>318500</v>
      </c>
      <c r="Q36" s="24">
        <v>74210</v>
      </c>
      <c r="R36" s="24">
        <v>0</v>
      </c>
      <c r="S36" s="24">
        <v>0</v>
      </c>
      <c r="T36" s="24">
        <f t="shared" si="3"/>
        <v>322212340</v>
      </c>
      <c r="U36" s="26">
        <f t="shared" si="4"/>
        <v>0.13758302980115342</v>
      </c>
      <c r="V36" s="19"/>
    </row>
    <row r="37" spans="1:22" s="20" customFormat="1" ht="12" customHeight="1">
      <c r="A37" s="19"/>
      <c r="B37" s="22"/>
      <c r="C37" s="23">
        <v>2014</v>
      </c>
      <c r="D37" s="24">
        <v>168890300</v>
      </c>
      <c r="E37" s="24">
        <v>125574280</v>
      </c>
      <c r="F37" s="24">
        <v>146300</v>
      </c>
      <c r="G37" s="24">
        <v>0</v>
      </c>
      <c r="H37" s="25">
        <v>49840</v>
      </c>
      <c r="I37" s="24">
        <v>785790</v>
      </c>
      <c r="J37" s="24">
        <v>36610</v>
      </c>
      <c r="K37" s="24">
        <v>2289910</v>
      </c>
      <c r="L37" s="24">
        <v>18730720</v>
      </c>
      <c r="M37" s="24">
        <v>0</v>
      </c>
      <c r="N37" s="24">
        <v>151080</v>
      </c>
      <c r="O37" s="24">
        <v>182500</v>
      </c>
      <c r="P37" s="24">
        <v>633500</v>
      </c>
      <c r="Q37" s="24">
        <v>74210</v>
      </c>
      <c r="R37" s="24">
        <v>0</v>
      </c>
      <c r="S37" s="24">
        <v>0</v>
      </c>
      <c r="T37" s="24">
        <f t="shared" si="3"/>
        <v>317545040</v>
      </c>
      <c r="U37" s="26">
        <f t="shared" si="4"/>
        <v>0.13545425722317644</v>
      </c>
      <c r="V37" s="19"/>
    </row>
    <row r="38" spans="1:22" s="20" customFormat="1" ht="12" customHeight="1">
      <c r="A38" s="19"/>
      <c r="B38" s="22"/>
      <c r="C38" s="23">
        <v>2015</v>
      </c>
      <c r="D38" s="24">
        <v>169729680</v>
      </c>
      <c r="E38" s="24">
        <v>130737460</v>
      </c>
      <c r="F38" s="24">
        <v>146300</v>
      </c>
      <c r="G38" s="24">
        <v>0</v>
      </c>
      <c r="H38" s="25">
        <v>49840</v>
      </c>
      <c r="I38" s="24">
        <v>785790</v>
      </c>
      <c r="J38" s="24">
        <v>36610</v>
      </c>
      <c r="K38" s="24">
        <v>2183330</v>
      </c>
      <c r="L38" s="24">
        <v>18796680</v>
      </c>
      <c r="M38" s="24">
        <v>0</v>
      </c>
      <c r="N38" s="24">
        <v>151080</v>
      </c>
      <c r="O38" s="24">
        <v>179070</v>
      </c>
      <c r="P38" s="24">
        <v>323480</v>
      </c>
      <c r="Q38" s="24">
        <v>74210</v>
      </c>
      <c r="R38" s="24">
        <v>0</v>
      </c>
      <c r="S38" s="24">
        <v>0</v>
      </c>
      <c r="T38" s="24">
        <f t="shared" si="3"/>
        <v>323193530</v>
      </c>
      <c r="U38" s="26">
        <f t="shared" si="4"/>
        <v>0.13444650752876203</v>
      </c>
      <c r="V38" s="19"/>
    </row>
    <row r="39" spans="1:22" s="20" customFormat="1" ht="12" customHeight="1">
      <c r="A39" s="19"/>
      <c r="B39" s="22"/>
      <c r="C39" s="23">
        <v>2016</v>
      </c>
      <c r="D39" s="24">
        <v>173842060</v>
      </c>
      <c r="E39" s="24">
        <v>143728190</v>
      </c>
      <c r="F39" s="24">
        <v>146300</v>
      </c>
      <c r="G39" s="24">
        <v>0</v>
      </c>
      <c r="H39" s="25">
        <v>49840</v>
      </c>
      <c r="I39" s="24">
        <v>785790</v>
      </c>
      <c r="J39" s="24">
        <v>36610</v>
      </c>
      <c r="K39" s="24">
        <v>2914100</v>
      </c>
      <c r="L39" s="24">
        <v>18389180</v>
      </c>
      <c r="M39" s="24">
        <v>0</v>
      </c>
      <c r="N39" s="24">
        <v>151080</v>
      </c>
      <c r="O39" s="24">
        <v>193070</v>
      </c>
      <c r="P39" s="24">
        <v>323480</v>
      </c>
      <c r="Q39" s="24">
        <v>74210</v>
      </c>
      <c r="R39" s="24">
        <v>0</v>
      </c>
      <c r="S39" s="24">
        <v>0</v>
      </c>
      <c r="T39" s="24">
        <f t="shared" si="3"/>
        <v>340633910</v>
      </c>
      <c r="U39" s="26">
        <f t="shared" si="4"/>
        <v>0.13921490503662531</v>
      </c>
      <c r="V39" s="19"/>
    </row>
    <row r="40" spans="1:22" s="20" customFormat="1" ht="12" customHeight="1">
      <c r="A40" s="19"/>
      <c r="B40" s="22"/>
      <c r="C40" s="23">
        <v>2017</v>
      </c>
      <c r="D40" s="24">
        <v>180042610</v>
      </c>
      <c r="E40" s="24">
        <v>158097250</v>
      </c>
      <c r="F40" s="24">
        <v>146300</v>
      </c>
      <c r="G40" s="24">
        <v>0</v>
      </c>
      <c r="H40" s="25">
        <v>49840</v>
      </c>
      <c r="I40" s="24">
        <v>785790</v>
      </c>
      <c r="J40" s="24">
        <v>36610</v>
      </c>
      <c r="K40" s="24">
        <v>2925440</v>
      </c>
      <c r="L40" s="24">
        <v>16701930</v>
      </c>
      <c r="M40" s="24">
        <v>0</v>
      </c>
      <c r="N40" s="24">
        <v>151080</v>
      </c>
      <c r="O40" s="24">
        <v>639290</v>
      </c>
      <c r="P40" s="24">
        <v>323480</v>
      </c>
      <c r="Q40" s="24">
        <v>802420</v>
      </c>
      <c r="R40" s="24">
        <v>0</v>
      </c>
      <c r="S40" s="24">
        <v>0</v>
      </c>
      <c r="T40" s="24">
        <f t="shared" si="3"/>
        <v>360702040</v>
      </c>
      <c r="U40" s="26">
        <f t="shared" si="4"/>
        <v>0.14305023436964823</v>
      </c>
      <c r="V40" s="19"/>
    </row>
    <row r="41" spans="1:22" s="20" customFormat="1" ht="12" customHeight="1">
      <c r="A41" s="19"/>
      <c r="B41" s="22"/>
      <c r="C41" s="23">
        <v>2018</v>
      </c>
      <c r="D41" s="24">
        <v>193084070</v>
      </c>
      <c r="E41" s="24">
        <v>177466750</v>
      </c>
      <c r="F41" s="24">
        <v>145950</v>
      </c>
      <c r="G41" s="24">
        <v>0</v>
      </c>
      <c r="H41" s="25">
        <v>49840</v>
      </c>
      <c r="I41" s="24">
        <v>791240</v>
      </c>
      <c r="J41" s="24">
        <v>36610</v>
      </c>
      <c r="K41" s="24">
        <v>3028920</v>
      </c>
      <c r="L41" s="24">
        <v>18285350</v>
      </c>
      <c r="M41" s="24">
        <v>0</v>
      </c>
      <c r="N41" s="24">
        <v>151080</v>
      </c>
      <c r="O41" s="24">
        <v>910540</v>
      </c>
      <c r="P41" s="24">
        <v>275040</v>
      </c>
      <c r="Q41" s="24">
        <v>3191800</v>
      </c>
      <c r="R41" s="24">
        <v>0</v>
      </c>
      <c r="S41" s="24">
        <v>0</v>
      </c>
      <c r="T41" s="24">
        <f t="shared" si="3"/>
        <v>397417190</v>
      </c>
      <c r="U41" s="26">
        <f t="shared" si="4"/>
        <v>0.14344617539985444</v>
      </c>
      <c r="V41" s="19"/>
    </row>
    <row r="42" spans="1:22" s="20" customFormat="1" ht="12" customHeight="1">
      <c r="A42" s="19"/>
      <c r="B42" s="22"/>
      <c r="C42" s="23">
        <v>2019</v>
      </c>
      <c r="D42" s="24">
        <v>198225980</v>
      </c>
      <c r="E42" s="24">
        <v>183691040</v>
      </c>
      <c r="F42" s="24">
        <v>145950</v>
      </c>
      <c r="G42" s="24">
        <v>0</v>
      </c>
      <c r="H42" s="25">
        <v>49840</v>
      </c>
      <c r="I42" s="24">
        <v>791240</v>
      </c>
      <c r="J42" s="24">
        <v>36610</v>
      </c>
      <c r="K42" s="24">
        <v>3028920</v>
      </c>
      <c r="L42" s="24">
        <v>19177790</v>
      </c>
      <c r="M42" s="24">
        <v>0</v>
      </c>
      <c r="N42" s="24">
        <v>151080</v>
      </c>
      <c r="O42" s="24">
        <v>910540</v>
      </c>
      <c r="P42" s="24">
        <v>317920</v>
      </c>
      <c r="Q42" s="24">
        <v>3251930</v>
      </c>
      <c r="R42" s="24">
        <v>0</v>
      </c>
      <c r="S42" s="24">
        <v>0</v>
      </c>
      <c r="T42" s="24">
        <f t="shared" si="3"/>
        <v>409778840</v>
      </c>
      <c r="U42" s="26">
        <f t="shared" si="4"/>
        <v>0.1447747712532354</v>
      </c>
      <c r="V42" s="19"/>
    </row>
    <row r="43" spans="1:22" s="20" customFormat="1" ht="12" customHeight="1">
      <c r="A43" s="19"/>
      <c r="B43" s="22"/>
      <c r="C43" s="23">
        <v>2020</v>
      </c>
      <c r="D43" s="24">
        <v>199516840</v>
      </c>
      <c r="E43" s="24">
        <v>184502240</v>
      </c>
      <c r="F43" s="24">
        <v>0</v>
      </c>
      <c r="G43" s="24">
        <v>0</v>
      </c>
      <c r="H43" s="25">
        <v>49840</v>
      </c>
      <c r="I43" s="24">
        <v>791240</v>
      </c>
      <c r="J43" s="24">
        <v>36610</v>
      </c>
      <c r="K43" s="24">
        <v>3110470</v>
      </c>
      <c r="L43" s="24">
        <v>20002320</v>
      </c>
      <c r="M43" s="24">
        <v>0</v>
      </c>
      <c r="N43" s="24">
        <v>149290</v>
      </c>
      <c r="O43" s="24">
        <v>1148540</v>
      </c>
      <c r="P43" s="24">
        <v>275040</v>
      </c>
      <c r="Q43" s="24">
        <v>6877830</v>
      </c>
      <c r="R43" s="24">
        <v>0</v>
      </c>
      <c r="S43" s="24">
        <v>0</v>
      </c>
      <c r="T43" s="24">
        <f t="shared" si="3"/>
        <v>416460260</v>
      </c>
      <c r="U43" s="26">
        <f t="shared" si="4"/>
        <v>0.14476022704156755</v>
      </c>
      <c r="V43" s="19"/>
    </row>
    <row r="44" spans="1:22" s="20" customFormat="1" ht="12" customHeight="1">
      <c r="A44" s="19"/>
      <c r="B44" s="22"/>
      <c r="C44" s="23">
        <v>2021</v>
      </c>
      <c r="D44" s="24">
        <v>239749960</v>
      </c>
      <c r="E44" s="24">
        <v>205670610</v>
      </c>
      <c r="F44" s="24">
        <v>0</v>
      </c>
      <c r="G44" s="24">
        <v>0</v>
      </c>
      <c r="H44" s="25">
        <v>57370</v>
      </c>
      <c r="I44" s="24">
        <v>879640</v>
      </c>
      <c r="J44" s="24">
        <v>38430</v>
      </c>
      <c r="K44" s="24">
        <v>3461670</v>
      </c>
      <c r="L44" s="24">
        <v>24203210</v>
      </c>
      <c r="M44" s="24">
        <v>0</v>
      </c>
      <c r="N44" s="24">
        <v>175500</v>
      </c>
      <c r="O44" s="24">
        <v>1314550</v>
      </c>
      <c r="P44" s="24">
        <v>294540</v>
      </c>
      <c r="Q44" s="24">
        <v>9222590</v>
      </c>
      <c r="R44" s="24">
        <v>0</v>
      </c>
      <c r="S44" s="24">
        <v>0</v>
      </c>
      <c r="T44" s="24">
        <f t="shared" si="3"/>
        <v>485068070</v>
      </c>
      <c r="U44" s="26">
        <f t="shared" si="4"/>
        <v>0.14116715760236348</v>
      </c>
      <c r="V44" s="19"/>
    </row>
    <row r="45" spans="1:22" s="20" customFormat="1" ht="12" customHeight="1">
      <c r="A45" s="19"/>
      <c r="B45" s="22"/>
      <c r="C45" s="23">
        <v>2022</v>
      </c>
      <c r="D45" s="24">
        <v>230341880</v>
      </c>
      <c r="E45" s="24">
        <v>221177710</v>
      </c>
      <c r="F45" s="24">
        <v>0</v>
      </c>
      <c r="G45" s="24">
        <v>0</v>
      </c>
      <c r="H45" s="25">
        <v>57370</v>
      </c>
      <c r="I45" s="24">
        <v>879640</v>
      </c>
      <c r="J45" s="24">
        <v>38430</v>
      </c>
      <c r="K45" s="24">
        <v>3461670</v>
      </c>
      <c r="L45" s="24">
        <v>25665860</v>
      </c>
      <c r="M45" s="24">
        <v>0</v>
      </c>
      <c r="N45" s="24">
        <v>287220</v>
      </c>
      <c r="O45" s="24">
        <v>1168560</v>
      </c>
      <c r="P45" s="24">
        <v>294540</v>
      </c>
      <c r="Q45" s="24">
        <v>8568190</v>
      </c>
      <c r="R45" s="24">
        <v>0</v>
      </c>
      <c r="S45" s="24">
        <v>0</v>
      </c>
      <c r="T45" s="24">
        <f t="shared" ref="T45" si="5">SUM(D45:S45)</f>
        <v>491941070</v>
      </c>
      <c r="U45" s="26">
        <f t="shared" si="4"/>
        <v>0.14145596500397276</v>
      </c>
      <c r="V45" s="19"/>
    </row>
    <row r="46" spans="1:22" s="20" customFormat="1" ht="12" customHeight="1">
      <c r="A46" s="19"/>
      <c r="B46" s="22"/>
      <c r="C46" s="23">
        <v>2023</v>
      </c>
      <c r="D46" s="24">
        <v>248530290</v>
      </c>
      <c r="E46" s="24">
        <v>228842600</v>
      </c>
      <c r="F46" s="24">
        <v>0</v>
      </c>
      <c r="G46" s="24">
        <v>0</v>
      </c>
      <c r="H46" s="25">
        <v>57370</v>
      </c>
      <c r="I46" s="24">
        <v>879640</v>
      </c>
      <c r="J46" s="24">
        <v>38430</v>
      </c>
      <c r="K46" s="24">
        <v>3461670</v>
      </c>
      <c r="L46" s="24">
        <v>24834400</v>
      </c>
      <c r="M46" s="24">
        <v>0</v>
      </c>
      <c r="N46" s="24">
        <v>287220</v>
      </c>
      <c r="O46" s="24">
        <v>1159140</v>
      </c>
      <c r="P46" s="24">
        <v>313710</v>
      </c>
      <c r="Q46" s="24">
        <v>10897520</v>
      </c>
      <c r="R46" s="24">
        <v>0</v>
      </c>
      <c r="S46" s="24">
        <v>0</v>
      </c>
      <c r="T46" s="24">
        <f t="shared" si="3"/>
        <v>519301990</v>
      </c>
      <c r="U46" s="26">
        <f t="shared" si="4"/>
        <v>0.14652128552943808</v>
      </c>
      <c r="V46" s="19"/>
    </row>
    <row r="47" spans="1:22" s="20" customFormat="1" ht="12" customHeight="1">
      <c r="A47" s="19"/>
      <c r="B47" s="22"/>
      <c r="C47" s="23">
        <v>2024</v>
      </c>
      <c r="D47" s="24">
        <v>275252800</v>
      </c>
      <c r="E47" s="24">
        <v>266985270</v>
      </c>
      <c r="F47" s="24">
        <v>0</v>
      </c>
      <c r="G47" s="24">
        <v>0</v>
      </c>
      <c r="H47" s="25">
        <v>84110</v>
      </c>
      <c r="I47" s="24">
        <v>977260</v>
      </c>
      <c r="J47" s="24">
        <v>36610</v>
      </c>
      <c r="K47" s="24">
        <v>3662830</v>
      </c>
      <c r="L47" s="24">
        <v>31098370</v>
      </c>
      <c r="M47" s="24">
        <v>0</v>
      </c>
      <c r="N47" s="24">
        <v>2265360</v>
      </c>
      <c r="O47" s="24">
        <v>3772150</v>
      </c>
      <c r="P47" s="24">
        <v>400850</v>
      </c>
      <c r="Q47" s="24">
        <v>13020340</v>
      </c>
      <c r="R47" s="24">
        <v>0</v>
      </c>
      <c r="S47" s="24">
        <v>0</v>
      </c>
      <c r="T47" s="24">
        <f t="shared" ref="T47:T48" si="6">SUM(D47:S47)</f>
        <v>597555950</v>
      </c>
      <c r="U47" s="26">
        <f t="shared" si="4"/>
        <v>0.13044392863145912</v>
      </c>
      <c r="V47" s="19"/>
    </row>
    <row r="48" spans="1:22" s="20" customFormat="1" ht="12" customHeight="1">
      <c r="A48" s="19"/>
      <c r="B48" s="22"/>
      <c r="C48" s="23">
        <v>2025</v>
      </c>
      <c r="D48" s="24">
        <v>276411740</v>
      </c>
      <c r="E48" s="24">
        <v>279270850</v>
      </c>
      <c r="F48" s="24">
        <v>0</v>
      </c>
      <c r="G48" s="24">
        <v>0</v>
      </c>
      <c r="H48" s="25">
        <v>98950</v>
      </c>
      <c r="I48" s="24">
        <v>977260</v>
      </c>
      <c r="J48" s="24">
        <v>36610</v>
      </c>
      <c r="K48" s="24">
        <v>3662830</v>
      </c>
      <c r="L48" s="24">
        <v>30813510</v>
      </c>
      <c r="M48" s="24">
        <v>0</v>
      </c>
      <c r="N48" s="24">
        <v>2143000</v>
      </c>
      <c r="O48" s="24">
        <v>1245110</v>
      </c>
      <c r="P48" s="24">
        <v>1580630</v>
      </c>
      <c r="Q48" s="24">
        <v>13039660</v>
      </c>
      <c r="R48" s="24">
        <v>0</v>
      </c>
      <c r="S48" s="24">
        <v>0</v>
      </c>
      <c r="T48" s="24">
        <f t="shared" si="6"/>
        <v>609280150</v>
      </c>
      <c r="U48" s="26">
        <f t="shared" si="4"/>
        <v>0.12993876649932207</v>
      </c>
      <c r="V48" s="19"/>
    </row>
    <row r="49" spans="1:22" ht="12" customHeight="1">
      <c r="A49" s="10"/>
      <c r="B49" s="38" t="s">
        <v>34</v>
      </c>
      <c r="C49" s="39">
        <v>2006</v>
      </c>
      <c r="D49" s="40">
        <v>148605620</v>
      </c>
      <c r="E49" s="40">
        <v>47059140</v>
      </c>
      <c r="F49" s="40">
        <v>0</v>
      </c>
      <c r="G49" s="40">
        <v>0</v>
      </c>
      <c r="H49" s="42">
        <v>0</v>
      </c>
      <c r="I49" s="40">
        <v>189000</v>
      </c>
      <c r="J49" s="40">
        <v>0</v>
      </c>
      <c r="K49" s="40">
        <v>3420430</v>
      </c>
      <c r="L49" s="40">
        <v>3506220</v>
      </c>
      <c r="M49" s="40">
        <v>0</v>
      </c>
      <c r="N49" s="40">
        <v>0</v>
      </c>
      <c r="O49" s="40">
        <v>0</v>
      </c>
      <c r="P49" s="40">
        <v>146620</v>
      </c>
      <c r="Q49" s="40">
        <v>0</v>
      </c>
      <c r="R49" s="40">
        <v>0</v>
      </c>
      <c r="S49" s="40">
        <v>0</v>
      </c>
      <c r="T49" s="40">
        <f t="shared" ref="T49:T66" si="7">SUM(D49:S49)</f>
        <v>202927030</v>
      </c>
      <c r="U49" s="41">
        <f t="shared" ref="U49:U68" si="8">T49/T192</f>
        <v>8.5526181620138475E-2</v>
      </c>
      <c r="V49" s="10"/>
    </row>
    <row r="50" spans="1:22" s="15" customFormat="1" ht="12" customHeight="1">
      <c r="A50" s="14"/>
      <c r="B50" s="38"/>
      <c r="C50" s="39">
        <v>2007</v>
      </c>
      <c r="D50" s="40">
        <v>154378670</v>
      </c>
      <c r="E50" s="40">
        <v>48742120</v>
      </c>
      <c r="F50" s="40">
        <v>0</v>
      </c>
      <c r="G50" s="40">
        <v>0</v>
      </c>
      <c r="H50" s="42">
        <v>0</v>
      </c>
      <c r="I50" s="40">
        <v>191940</v>
      </c>
      <c r="J50" s="40">
        <v>0</v>
      </c>
      <c r="K50" s="40">
        <v>3070430</v>
      </c>
      <c r="L50" s="40">
        <v>3255900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f t="shared" si="7"/>
        <v>209639060</v>
      </c>
      <c r="U50" s="41">
        <f t="shared" si="8"/>
        <v>8.7268550976025441E-2</v>
      </c>
      <c r="V50" s="14"/>
    </row>
    <row r="51" spans="1:22" s="15" customFormat="1" ht="12" customHeight="1">
      <c r="A51" s="14"/>
      <c r="B51" s="38"/>
      <c r="C51" s="39">
        <v>2008</v>
      </c>
      <c r="D51" s="40">
        <v>154854910</v>
      </c>
      <c r="E51" s="40">
        <v>46780960</v>
      </c>
      <c r="F51" s="40">
        <v>0</v>
      </c>
      <c r="G51" s="40">
        <v>0</v>
      </c>
      <c r="H51" s="42">
        <v>0</v>
      </c>
      <c r="I51" s="40">
        <v>191940</v>
      </c>
      <c r="J51" s="40">
        <v>0</v>
      </c>
      <c r="K51" s="40">
        <v>3096610</v>
      </c>
      <c r="L51" s="40">
        <v>3255900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f t="shared" si="7"/>
        <v>208180320</v>
      </c>
      <c r="U51" s="41">
        <f t="shared" si="8"/>
        <v>8.7600677816124753E-2</v>
      </c>
      <c r="V51" s="14"/>
    </row>
    <row r="52" spans="1:22" s="15" customFormat="1" ht="12" customHeight="1">
      <c r="A52" s="14"/>
      <c r="B52" s="38"/>
      <c r="C52" s="39">
        <v>2009</v>
      </c>
      <c r="D52" s="40">
        <v>160926980</v>
      </c>
      <c r="E52" s="40">
        <v>50466490</v>
      </c>
      <c r="F52" s="40">
        <v>0</v>
      </c>
      <c r="G52" s="40">
        <v>0</v>
      </c>
      <c r="H52" s="42">
        <v>0</v>
      </c>
      <c r="I52" s="40">
        <v>201530</v>
      </c>
      <c r="J52" s="40">
        <v>0</v>
      </c>
      <c r="K52" s="40">
        <v>3299800</v>
      </c>
      <c r="L52" s="40">
        <v>3422530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>
        <f t="shared" si="7"/>
        <v>218317330</v>
      </c>
      <c r="U52" s="41">
        <f t="shared" si="8"/>
        <v>9.130526751239447E-2</v>
      </c>
      <c r="V52" s="14"/>
    </row>
    <row r="53" spans="1:22" ht="12" customHeight="1">
      <c r="A53" s="10"/>
      <c r="B53" s="38"/>
      <c r="C53" s="39">
        <v>2010</v>
      </c>
      <c r="D53" s="40">
        <v>166168770</v>
      </c>
      <c r="E53" s="40">
        <v>50031110</v>
      </c>
      <c r="F53" s="40">
        <v>0</v>
      </c>
      <c r="G53" s="40">
        <v>0</v>
      </c>
      <c r="H53" s="42">
        <v>0</v>
      </c>
      <c r="I53" s="40">
        <v>201530</v>
      </c>
      <c r="J53" s="40">
        <v>0</v>
      </c>
      <c r="K53" s="40">
        <v>3264310</v>
      </c>
      <c r="L53" s="40">
        <v>3422530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f t="shared" si="7"/>
        <v>223088250</v>
      </c>
      <c r="U53" s="41">
        <f t="shared" si="8"/>
        <v>9.206027796591934E-2</v>
      </c>
      <c r="V53" s="10"/>
    </row>
    <row r="54" spans="1:22" ht="12" customHeight="1">
      <c r="A54" s="10"/>
      <c r="B54" s="38"/>
      <c r="C54" s="39">
        <v>2011</v>
      </c>
      <c r="D54" s="40">
        <v>166103070</v>
      </c>
      <c r="E54" s="40">
        <v>51110680</v>
      </c>
      <c r="F54" s="40">
        <v>0</v>
      </c>
      <c r="G54" s="40">
        <v>0</v>
      </c>
      <c r="H54" s="42">
        <v>0</v>
      </c>
      <c r="I54" s="40">
        <v>201530</v>
      </c>
      <c r="J54" s="40">
        <v>0</v>
      </c>
      <c r="K54" s="40">
        <v>3381520</v>
      </c>
      <c r="L54" s="40">
        <v>3422530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f t="shared" si="7"/>
        <v>224219330</v>
      </c>
      <c r="U54" s="41">
        <f t="shared" si="8"/>
        <v>9.2564377371009435E-2</v>
      </c>
      <c r="V54" s="10"/>
    </row>
    <row r="55" spans="1:22" ht="12" customHeight="1">
      <c r="A55" s="10"/>
      <c r="B55" s="38"/>
      <c r="C55" s="39">
        <v>2012</v>
      </c>
      <c r="D55" s="40">
        <v>166244880</v>
      </c>
      <c r="E55" s="40">
        <v>49254890</v>
      </c>
      <c r="F55" s="40">
        <v>0</v>
      </c>
      <c r="G55" s="40">
        <v>0</v>
      </c>
      <c r="H55" s="42">
        <v>0</v>
      </c>
      <c r="I55" s="40">
        <v>210000</v>
      </c>
      <c r="J55" s="40">
        <v>0</v>
      </c>
      <c r="K55" s="40">
        <v>3832170</v>
      </c>
      <c r="L55" s="40">
        <v>3871030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>
        <f t="shared" si="7"/>
        <v>223412970</v>
      </c>
      <c r="U55" s="41">
        <f t="shared" si="8"/>
        <v>9.581010455569125E-2</v>
      </c>
      <c r="V55" s="10"/>
    </row>
    <row r="56" spans="1:22" s="20" customFormat="1" ht="12" customHeight="1">
      <c r="A56" s="19"/>
      <c r="B56" s="38"/>
      <c r="C56" s="39">
        <v>2013</v>
      </c>
      <c r="D56" s="40">
        <v>162005290</v>
      </c>
      <c r="E56" s="40">
        <v>48868730</v>
      </c>
      <c r="F56" s="40">
        <v>0</v>
      </c>
      <c r="G56" s="40">
        <v>0</v>
      </c>
      <c r="H56" s="42">
        <v>0</v>
      </c>
      <c r="I56" s="40">
        <v>206150</v>
      </c>
      <c r="J56" s="40">
        <v>0</v>
      </c>
      <c r="K56" s="40">
        <v>3832170</v>
      </c>
      <c r="L56" s="40">
        <v>3871030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f t="shared" si="7"/>
        <v>218783370</v>
      </c>
      <c r="U56" s="41">
        <f t="shared" si="8"/>
        <v>9.3419385845702793E-2</v>
      </c>
      <c r="V56" s="19"/>
    </row>
    <row r="57" spans="1:22" s="20" customFormat="1" ht="12" customHeight="1">
      <c r="A57" s="19"/>
      <c r="B57" s="38"/>
      <c r="C57" s="39">
        <v>2014</v>
      </c>
      <c r="D57" s="40">
        <v>161065930</v>
      </c>
      <c r="E57" s="40">
        <v>48969180</v>
      </c>
      <c r="F57" s="40">
        <v>0</v>
      </c>
      <c r="G57" s="40">
        <v>0</v>
      </c>
      <c r="H57" s="42">
        <v>0</v>
      </c>
      <c r="I57" s="40">
        <v>206150</v>
      </c>
      <c r="J57" s="40">
        <v>0</v>
      </c>
      <c r="K57" s="40">
        <v>3836020</v>
      </c>
      <c r="L57" s="40">
        <v>3871030</v>
      </c>
      <c r="M57" s="40">
        <v>0</v>
      </c>
      <c r="N57" s="40">
        <v>21810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f t="shared" si="7"/>
        <v>217970120</v>
      </c>
      <c r="U57" s="41">
        <f t="shared" si="8"/>
        <v>9.2978875379211193E-2</v>
      </c>
      <c r="V57" s="19"/>
    </row>
    <row r="58" spans="1:22" s="20" customFormat="1" ht="12" customHeight="1">
      <c r="A58" s="19"/>
      <c r="B58" s="38"/>
      <c r="C58" s="39">
        <v>2015</v>
      </c>
      <c r="D58" s="40">
        <v>158742340</v>
      </c>
      <c r="E58" s="40">
        <v>45693090</v>
      </c>
      <c r="F58" s="40">
        <v>0</v>
      </c>
      <c r="G58" s="40">
        <v>0</v>
      </c>
      <c r="H58" s="42">
        <v>0</v>
      </c>
      <c r="I58" s="40">
        <v>206150</v>
      </c>
      <c r="J58" s="40">
        <v>0</v>
      </c>
      <c r="K58" s="40">
        <v>3596270</v>
      </c>
      <c r="L58" s="40">
        <v>5371450</v>
      </c>
      <c r="M58" s="40">
        <v>0</v>
      </c>
      <c r="N58" s="40">
        <v>21810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f t="shared" si="7"/>
        <v>213631110</v>
      </c>
      <c r="U58" s="41">
        <f t="shared" si="8"/>
        <v>8.8869219130075991E-2</v>
      </c>
      <c r="V58" s="19"/>
    </row>
    <row r="59" spans="1:22" s="20" customFormat="1" ht="12" customHeight="1">
      <c r="A59" s="19"/>
      <c r="B59" s="38"/>
      <c r="C59" s="39">
        <v>2016</v>
      </c>
      <c r="D59" s="40">
        <v>157931190</v>
      </c>
      <c r="E59" s="40">
        <v>45300260</v>
      </c>
      <c r="F59" s="40">
        <v>0</v>
      </c>
      <c r="G59" s="40">
        <v>0</v>
      </c>
      <c r="H59" s="42">
        <v>0</v>
      </c>
      <c r="I59" s="40">
        <v>206150</v>
      </c>
      <c r="J59" s="40">
        <v>0</v>
      </c>
      <c r="K59" s="40">
        <v>3627920</v>
      </c>
      <c r="L59" s="40">
        <v>5598950</v>
      </c>
      <c r="M59" s="40">
        <v>0</v>
      </c>
      <c r="N59" s="40">
        <v>21810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f t="shared" si="7"/>
        <v>212686280</v>
      </c>
      <c r="U59" s="41">
        <f t="shared" si="8"/>
        <v>8.6923525237969118E-2</v>
      </c>
      <c r="V59" s="19"/>
    </row>
    <row r="60" spans="1:22" s="20" customFormat="1" ht="12" customHeight="1">
      <c r="A60" s="19"/>
      <c r="B60" s="38"/>
      <c r="C60" s="39">
        <v>2017</v>
      </c>
      <c r="D60" s="40">
        <v>162618330</v>
      </c>
      <c r="E60" s="40">
        <v>57459820</v>
      </c>
      <c r="F60" s="40">
        <v>0</v>
      </c>
      <c r="G60" s="40">
        <v>0</v>
      </c>
      <c r="H60" s="42">
        <v>0</v>
      </c>
      <c r="I60" s="40">
        <v>206150</v>
      </c>
      <c r="J60" s="40">
        <v>0</v>
      </c>
      <c r="K60" s="40">
        <v>3606920</v>
      </c>
      <c r="L60" s="40">
        <v>5386220</v>
      </c>
      <c r="M60" s="40">
        <v>0</v>
      </c>
      <c r="N60" s="40">
        <v>21810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f t="shared" si="7"/>
        <v>229299250</v>
      </c>
      <c r="U60" s="41">
        <f t="shared" si="8"/>
        <v>9.0937415971599614E-2</v>
      </c>
      <c r="V60" s="19"/>
    </row>
    <row r="61" spans="1:22" s="20" customFormat="1" ht="12" customHeight="1">
      <c r="A61" s="19"/>
      <c r="B61" s="38"/>
      <c r="C61" s="39">
        <v>2018</v>
      </c>
      <c r="D61" s="40">
        <v>187539630</v>
      </c>
      <c r="E61" s="40">
        <v>50425820</v>
      </c>
      <c r="F61" s="40">
        <v>0</v>
      </c>
      <c r="G61" s="40">
        <v>0</v>
      </c>
      <c r="H61" s="42">
        <v>0</v>
      </c>
      <c r="I61" s="40">
        <v>231000</v>
      </c>
      <c r="J61" s="40">
        <v>0</v>
      </c>
      <c r="K61" s="40">
        <v>3767150</v>
      </c>
      <c r="L61" s="40">
        <v>5774410</v>
      </c>
      <c r="M61" s="40">
        <v>0</v>
      </c>
      <c r="N61" s="40">
        <v>21810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f t="shared" si="7"/>
        <v>247759820</v>
      </c>
      <c r="U61" s="41">
        <f t="shared" si="8"/>
        <v>8.9427934903259634E-2</v>
      </c>
      <c r="V61" s="19"/>
    </row>
    <row r="62" spans="1:22" s="20" customFormat="1" ht="12" customHeight="1">
      <c r="A62" s="19"/>
      <c r="B62" s="38"/>
      <c r="C62" s="39">
        <v>2019</v>
      </c>
      <c r="D62" s="40">
        <v>189302610</v>
      </c>
      <c r="E62" s="40">
        <v>52540450</v>
      </c>
      <c r="F62" s="40">
        <v>0</v>
      </c>
      <c r="G62" s="40">
        <v>0</v>
      </c>
      <c r="H62" s="42">
        <v>0</v>
      </c>
      <c r="I62" s="40">
        <v>231000</v>
      </c>
      <c r="J62" s="40">
        <v>166190</v>
      </c>
      <c r="K62" s="40">
        <v>3767150</v>
      </c>
      <c r="L62" s="40">
        <v>5774410</v>
      </c>
      <c r="M62" s="40">
        <v>0</v>
      </c>
      <c r="N62" s="40">
        <v>35910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>
        <f t="shared" si="7"/>
        <v>251817720</v>
      </c>
      <c r="U62" s="41">
        <f t="shared" si="8"/>
        <v>8.8967143375463908E-2</v>
      </c>
      <c r="V62" s="19"/>
    </row>
    <row r="63" spans="1:22" s="20" customFormat="1" ht="12" customHeight="1">
      <c r="A63" s="19"/>
      <c r="B63" s="38"/>
      <c r="C63" s="39">
        <v>2020</v>
      </c>
      <c r="D63" s="40">
        <v>191707900</v>
      </c>
      <c r="E63" s="40">
        <v>52844290</v>
      </c>
      <c r="F63" s="40">
        <v>0</v>
      </c>
      <c r="G63" s="40">
        <v>0</v>
      </c>
      <c r="H63" s="42">
        <v>0</v>
      </c>
      <c r="I63" s="40">
        <v>494700</v>
      </c>
      <c r="J63" s="40">
        <v>350010</v>
      </c>
      <c r="K63" s="40">
        <v>3200850</v>
      </c>
      <c r="L63" s="40">
        <v>6397030</v>
      </c>
      <c r="M63" s="40">
        <v>0</v>
      </c>
      <c r="N63" s="40">
        <v>35910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f t="shared" si="7"/>
        <v>255030690</v>
      </c>
      <c r="U63" s="41">
        <f t="shared" si="8"/>
        <v>8.8647835418840748E-2</v>
      </c>
      <c r="V63" s="19"/>
    </row>
    <row r="64" spans="1:22" s="20" customFormat="1" ht="12" customHeight="1">
      <c r="A64" s="19"/>
      <c r="B64" s="38"/>
      <c r="C64" s="39">
        <v>2021</v>
      </c>
      <c r="D64" s="40">
        <v>225459280</v>
      </c>
      <c r="E64" s="40">
        <v>65217970</v>
      </c>
      <c r="F64" s="40">
        <v>0</v>
      </c>
      <c r="G64" s="40">
        <v>0</v>
      </c>
      <c r="H64" s="42">
        <v>0</v>
      </c>
      <c r="I64" s="40">
        <v>568900</v>
      </c>
      <c r="J64" s="40">
        <v>400020</v>
      </c>
      <c r="K64" s="40">
        <v>3811170</v>
      </c>
      <c r="L64" s="40">
        <v>7189380</v>
      </c>
      <c r="M64" s="40">
        <v>0</v>
      </c>
      <c r="N64" s="40">
        <v>41270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f t="shared" si="7"/>
        <v>302687990</v>
      </c>
      <c r="U64" s="41">
        <f t="shared" si="8"/>
        <v>8.8089911151382566E-2</v>
      </c>
      <c r="V64" s="19"/>
    </row>
    <row r="65" spans="1:22" s="20" customFormat="1" ht="12" customHeight="1">
      <c r="A65" s="19"/>
      <c r="B65" s="38"/>
      <c r="C65" s="39">
        <v>2022</v>
      </c>
      <c r="D65" s="40">
        <v>208269690</v>
      </c>
      <c r="E65" s="40">
        <v>66117470</v>
      </c>
      <c r="F65" s="40">
        <v>0</v>
      </c>
      <c r="G65" s="40">
        <v>0</v>
      </c>
      <c r="H65" s="42">
        <v>0</v>
      </c>
      <c r="I65" s="40">
        <v>568900</v>
      </c>
      <c r="J65" s="40">
        <v>400020</v>
      </c>
      <c r="K65" s="40">
        <v>3811170</v>
      </c>
      <c r="L65" s="40">
        <v>7189380</v>
      </c>
      <c r="M65" s="40">
        <v>0</v>
      </c>
      <c r="N65" s="40">
        <v>41270</v>
      </c>
      <c r="O65" s="40">
        <v>0</v>
      </c>
      <c r="P65" s="40">
        <v>0</v>
      </c>
      <c r="Q65" s="40">
        <v>0</v>
      </c>
      <c r="R65" s="40">
        <v>0</v>
      </c>
      <c r="S65" s="40">
        <v>0</v>
      </c>
      <c r="T65" s="40">
        <f t="shared" ref="T65" si="9">SUM(D65:S65)</f>
        <v>286397900</v>
      </c>
      <c r="U65" s="41">
        <f t="shared" si="8"/>
        <v>8.2352732451493188E-2</v>
      </c>
      <c r="V65" s="19"/>
    </row>
    <row r="66" spans="1:22" s="20" customFormat="1" ht="12" customHeight="1">
      <c r="A66" s="19"/>
      <c r="B66" s="38"/>
      <c r="C66" s="39">
        <v>2023</v>
      </c>
      <c r="D66" s="40">
        <v>210286670</v>
      </c>
      <c r="E66" s="40">
        <v>70392920</v>
      </c>
      <c r="F66" s="40">
        <v>0</v>
      </c>
      <c r="G66" s="40">
        <v>0</v>
      </c>
      <c r="H66" s="42">
        <v>0</v>
      </c>
      <c r="I66" s="40">
        <v>1078670</v>
      </c>
      <c r="J66" s="40">
        <v>400020</v>
      </c>
      <c r="K66" s="40">
        <v>3996700</v>
      </c>
      <c r="L66" s="40">
        <v>7372250</v>
      </c>
      <c r="M66" s="40">
        <v>0</v>
      </c>
      <c r="N66" s="40">
        <v>41270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f t="shared" si="7"/>
        <v>293568500</v>
      </c>
      <c r="U66" s="41">
        <f t="shared" si="8"/>
        <v>8.2830481760620328E-2</v>
      </c>
      <c r="V66" s="19"/>
    </row>
    <row r="67" spans="1:22" s="20" customFormat="1" ht="12" customHeight="1">
      <c r="A67" s="19"/>
      <c r="B67" s="38"/>
      <c r="C67" s="39">
        <v>2024</v>
      </c>
      <c r="D67" s="40">
        <v>233546190</v>
      </c>
      <c r="E67" s="40">
        <v>88037870</v>
      </c>
      <c r="F67" s="40">
        <v>0</v>
      </c>
      <c r="G67" s="40">
        <v>0</v>
      </c>
      <c r="H67" s="42">
        <v>0</v>
      </c>
      <c r="I67" s="40">
        <v>640640</v>
      </c>
      <c r="J67" s="40">
        <v>228520</v>
      </c>
      <c r="K67" s="40">
        <v>4301000</v>
      </c>
      <c r="L67" s="40">
        <v>7683360</v>
      </c>
      <c r="M67" s="40">
        <v>0</v>
      </c>
      <c r="N67" s="40">
        <v>40670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f t="shared" ref="T67:T68" si="10">SUM(D67:S67)</f>
        <v>334478250</v>
      </c>
      <c r="U67" s="41">
        <f t="shared" si="8"/>
        <v>7.3015182882498864E-2</v>
      </c>
      <c r="V67" s="19"/>
    </row>
    <row r="68" spans="1:22" s="20" customFormat="1" ht="12" customHeight="1">
      <c r="A68" s="19"/>
      <c r="B68" s="38"/>
      <c r="C68" s="39">
        <v>2025</v>
      </c>
      <c r="D68" s="40">
        <v>239681400</v>
      </c>
      <c r="E68" s="40">
        <v>85056270</v>
      </c>
      <c r="F68" s="40">
        <v>0</v>
      </c>
      <c r="G68" s="40">
        <v>0</v>
      </c>
      <c r="H68" s="42">
        <v>0</v>
      </c>
      <c r="I68" s="40">
        <v>640640</v>
      </c>
      <c r="J68" s="40">
        <v>318720</v>
      </c>
      <c r="K68" s="40">
        <v>4301000</v>
      </c>
      <c r="L68" s="40">
        <v>7683360</v>
      </c>
      <c r="M68" s="40">
        <v>0</v>
      </c>
      <c r="N68" s="40">
        <v>40670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f t="shared" si="10"/>
        <v>337722060</v>
      </c>
      <c r="U68" s="41">
        <f t="shared" si="8"/>
        <v>7.2024647275986314E-2</v>
      </c>
      <c r="V68" s="19"/>
    </row>
    <row r="69" spans="1:22" ht="6.75" customHeight="1">
      <c r="A69" s="10"/>
      <c r="B69" s="21"/>
      <c r="C69" s="13"/>
      <c r="D69" s="8"/>
      <c r="E69" s="8"/>
      <c r="F69" s="8"/>
      <c r="G69" s="8"/>
      <c r="H69" s="17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9"/>
      <c r="V69" s="10"/>
    </row>
    <row r="70" spans="1:22" ht="12" customHeight="1">
      <c r="A70" s="10"/>
      <c r="B70" s="22" t="s">
        <v>45</v>
      </c>
      <c r="C70" s="23">
        <v>2006</v>
      </c>
      <c r="D70" s="24">
        <v>2552340</v>
      </c>
      <c r="E70" s="24">
        <v>974340</v>
      </c>
      <c r="F70" s="24">
        <v>0</v>
      </c>
      <c r="G70" s="24">
        <v>0</v>
      </c>
      <c r="H70" s="25">
        <v>0</v>
      </c>
      <c r="I70" s="24">
        <v>688110</v>
      </c>
      <c r="J70" s="24">
        <v>0</v>
      </c>
      <c r="K70" s="24">
        <v>1146430</v>
      </c>
      <c r="L70" s="24">
        <v>591980</v>
      </c>
      <c r="M70" s="24">
        <v>358710</v>
      </c>
      <c r="N70" s="24">
        <v>268810</v>
      </c>
      <c r="O70" s="24">
        <v>0</v>
      </c>
      <c r="P70" s="24">
        <v>4525220</v>
      </c>
      <c r="Q70" s="24">
        <v>0</v>
      </c>
      <c r="R70" s="24">
        <v>1350</v>
      </c>
      <c r="S70" s="24">
        <v>800</v>
      </c>
      <c r="T70" s="24">
        <f t="shared" ref="T70:T87" si="11">SUM(D70:S70)</f>
        <v>11108090</v>
      </c>
      <c r="U70" s="26">
        <f t="shared" ref="U70:U89" si="12">T70/T192</f>
        <v>4.6816460221826726E-3</v>
      </c>
      <c r="V70" s="10"/>
    </row>
    <row r="71" spans="1:22" s="15" customFormat="1" ht="12" customHeight="1">
      <c r="A71" s="14"/>
      <c r="B71" s="22"/>
      <c r="C71" s="23">
        <v>2007</v>
      </c>
      <c r="D71" s="24">
        <v>317400</v>
      </c>
      <c r="E71" s="24">
        <v>1025780</v>
      </c>
      <c r="F71" s="24">
        <v>38780</v>
      </c>
      <c r="G71" s="24">
        <v>0</v>
      </c>
      <c r="H71" s="25">
        <v>0</v>
      </c>
      <c r="I71" s="24">
        <v>875360</v>
      </c>
      <c r="J71" s="24">
        <v>0</v>
      </c>
      <c r="K71" s="24">
        <v>883490</v>
      </c>
      <c r="L71" s="24">
        <v>1232460</v>
      </c>
      <c r="M71" s="24">
        <v>0</v>
      </c>
      <c r="N71" s="24">
        <v>268810</v>
      </c>
      <c r="O71" s="24">
        <v>0</v>
      </c>
      <c r="P71" s="24">
        <v>4429040</v>
      </c>
      <c r="Q71" s="24">
        <v>0</v>
      </c>
      <c r="R71" s="24">
        <v>0</v>
      </c>
      <c r="S71" s="24">
        <v>0</v>
      </c>
      <c r="T71" s="24">
        <f t="shared" si="11"/>
        <v>9071120</v>
      </c>
      <c r="U71" s="26">
        <f t="shared" si="12"/>
        <v>3.7761259668386412E-3</v>
      </c>
      <c r="V71" s="14"/>
    </row>
    <row r="72" spans="1:22" s="15" customFormat="1" ht="12" customHeight="1">
      <c r="A72" s="14"/>
      <c r="B72" s="22"/>
      <c r="C72" s="23">
        <v>2008</v>
      </c>
      <c r="D72" s="24">
        <v>312080</v>
      </c>
      <c r="E72" s="24">
        <v>1298930</v>
      </c>
      <c r="F72" s="24">
        <v>13480</v>
      </c>
      <c r="G72" s="24">
        <v>0</v>
      </c>
      <c r="H72" s="25">
        <v>0</v>
      </c>
      <c r="I72" s="24">
        <v>873570</v>
      </c>
      <c r="J72" s="24">
        <v>0</v>
      </c>
      <c r="K72" s="24">
        <v>734870</v>
      </c>
      <c r="L72" s="24">
        <v>1255180</v>
      </c>
      <c r="M72" s="24">
        <v>0</v>
      </c>
      <c r="N72" s="24">
        <v>268810</v>
      </c>
      <c r="O72" s="24">
        <v>0</v>
      </c>
      <c r="P72" s="24">
        <v>4603590</v>
      </c>
      <c r="Q72" s="24">
        <v>0</v>
      </c>
      <c r="R72" s="24">
        <v>0</v>
      </c>
      <c r="S72" s="24">
        <v>1240</v>
      </c>
      <c r="T72" s="24">
        <f t="shared" si="11"/>
        <v>9361750</v>
      </c>
      <c r="U72" s="26">
        <f t="shared" si="12"/>
        <v>3.9393524111458085E-3</v>
      </c>
      <c r="V72" s="14"/>
    </row>
    <row r="73" spans="1:22" s="15" customFormat="1" ht="12" customHeight="1">
      <c r="A73" s="14"/>
      <c r="B73" s="22"/>
      <c r="C73" s="23">
        <v>2009</v>
      </c>
      <c r="D73" s="24">
        <v>14770</v>
      </c>
      <c r="E73" s="24">
        <v>1412020</v>
      </c>
      <c r="F73" s="24">
        <v>14840</v>
      </c>
      <c r="G73" s="24">
        <v>0</v>
      </c>
      <c r="H73" s="25">
        <v>0</v>
      </c>
      <c r="I73" s="24">
        <v>959730</v>
      </c>
      <c r="J73" s="24">
        <v>0</v>
      </c>
      <c r="K73" s="24">
        <v>685430</v>
      </c>
      <c r="L73" s="24">
        <v>923450</v>
      </c>
      <c r="M73" s="24">
        <v>0</v>
      </c>
      <c r="N73" s="24">
        <v>268540</v>
      </c>
      <c r="O73" s="24">
        <v>0</v>
      </c>
      <c r="P73" s="24">
        <v>5502250</v>
      </c>
      <c r="Q73" s="24">
        <v>0</v>
      </c>
      <c r="R73" s="24">
        <v>0</v>
      </c>
      <c r="S73" s="24">
        <v>1240</v>
      </c>
      <c r="T73" s="24">
        <f t="shared" si="11"/>
        <v>9782270</v>
      </c>
      <c r="U73" s="26">
        <f t="shared" si="12"/>
        <v>4.0911675643361478E-3</v>
      </c>
      <c r="V73" s="14"/>
    </row>
    <row r="74" spans="1:22" ht="12" customHeight="1">
      <c r="A74" s="10"/>
      <c r="B74" s="22"/>
      <c r="C74" s="27">
        <v>2010</v>
      </c>
      <c r="D74" s="24">
        <v>460</v>
      </c>
      <c r="E74" s="24">
        <v>1343670</v>
      </c>
      <c r="F74" s="24">
        <v>14840</v>
      </c>
      <c r="G74" s="24">
        <v>0</v>
      </c>
      <c r="H74" s="25">
        <v>0</v>
      </c>
      <c r="I74" s="24">
        <v>959730</v>
      </c>
      <c r="J74" s="24">
        <v>0</v>
      </c>
      <c r="K74" s="24">
        <v>685430</v>
      </c>
      <c r="L74" s="24">
        <v>923450</v>
      </c>
      <c r="M74" s="24">
        <v>0</v>
      </c>
      <c r="N74" s="24">
        <v>267520</v>
      </c>
      <c r="O74" s="24">
        <v>0</v>
      </c>
      <c r="P74" s="24">
        <v>5383550</v>
      </c>
      <c r="Q74" s="24">
        <v>102210</v>
      </c>
      <c r="R74" s="24">
        <v>0</v>
      </c>
      <c r="S74" s="24">
        <v>1240</v>
      </c>
      <c r="T74" s="24">
        <f t="shared" si="11"/>
        <v>9682100</v>
      </c>
      <c r="U74" s="26">
        <f t="shared" si="12"/>
        <v>3.9954449295013421E-3</v>
      </c>
      <c r="V74" s="10"/>
    </row>
    <row r="75" spans="1:22" ht="12" customHeight="1">
      <c r="A75" s="10"/>
      <c r="B75" s="22"/>
      <c r="C75" s="27">
        <v>2011</v>
      </c>
      <c r="D75" s="24">
        <v>460</v>
      </c>
      <c r="E75" s="24">
        <v>1391540</v>
      </c>
      <c r="F75" s="24">
        <v>14840</v>
      </c>
      <c r="G75" s="24">
        <v>0</v>
      </c>
      <c r="H75" s="25">
        <v>0</v>
      </c>
      <c r="I75" s="24">
        <v>888060</v>
      </c>
      <c r="J75" s="24">
        <v>0</v>
      </c>
      <c r="K75" s="24">
        <v>685430</v>
      </c>
      <c r="L75" s="24">
        <v>923450</v>
      </c>
      <c r="M75" s="24">
        <v>0</v>
      </c>
      <c r="N75" s="24">
        <v>201620</v>
      </c>
      <c r="O75" s="24">
        <v>0</v>
      </c>
      <c r="P75" s="24">
        <v>5317600</v>
      </c>
      <c r="Q75" s="24">
        <v>102210</v>
      </c>
      <c r="R75" s="24">
        <v>0</v>
      </c>
      <c r="S75" s="24">
        <v>2070</v>
      </c>
      <c r="T75" s="24">
        <f t="shared" si="11"/>
        <v>9527280</v>
      </c>
      <c r="U75" s="26">
        <f t="shared" si="12"/>
        <v>3.9331432363091563E-3</v>
      </c>
      <c r="V75" s="10"/>
    </row>
    <row r="76" spans="1:22" ht="12" customHeight="1">
      <c r="A76" s="10"/>
      <c r="B76" s="22"/>
      <c r="C76" s="27">
        <v>2012</v>
      </c>
      <c r="D76" s="24">
        <v>1230</v>
      </c>
      <c r="E76" s="24">
        <v>92030</v>
      </c>
      <c r="F76" s="24">
        <v>0</v>
      </c>
      <c r="G76" s="24">
        <v>0</v>
      </c>
      <c r="H76" s="25">
        <v>0</v>
      </c>
      <c r="I76" s="24">
        <v>975030</v>
      </c>
      <c r="J76" s="24">
        <v>0</v>
      </c>
      <c r="K76" s="24">
        <v>330640</v>
      </c>
      <c r="L76" s="24">
        <v>716870</v>
      </c>
      <c r="M76" s="24">
        <v>0</v>
      </c>
      <c r="N76" s="24">
        <v>380790</v>
      </c>
      <c r="O76" s="24">
        <v>0</v>
      </c>
      <c r="P76" s="24">
        <v>7000880</v>
      </c>
      <c r="Q76" s="24">
        <v>128820</v>
      </c>
      <c r="R76" s="24">
        <v>0</v>
      </c>
      <c r="S76" s="24">
        <v>2070</v>
      </c>
      <c r="T76" s="24">
        <f t="shared" si="11"/>
        <v>9628360</v>
      </c>
      <c r="U76" s="26">
        <f t="shared" si="12"/>
        <v>4.1290985850097935E-3</v>
      </c>
      <c r="V76" s="10"/>
    </row>
    <row r="77" spans="1:22" s="20" customFormat="1" ht="12" customHeight="1">
      <c r="A77" s="19"/>
      <c r="B77" s="22"/>
      <c r="C77" s="27">
        <v>2013</v>
      </c>
      <c r="D77" s="24">
        <v>560</v>
      </c>
      <c r="E77" s="24">
        <v>92030</v>
      </c>
      <c r="F77" s="24">
        <v>0</v>
      </c>
      <c r="G77" s="24">
        <v>0</v>
      </c>
      <c r="H77" s="25">
        <v>0</v>
      </c>
      <c r="I77" s="24">
        <v>945140</v>
      </c>
      <c r="J77" s="24">
        <v>0</v>
      </c>
      <c r="K77" s="24">
        <v>330640</v>
      </c>
      <c r="L77" s="24">
        <v>705750</v>
      </c>
      <c r="M77" s="24">
        <v>0</v>
      </c>
      <c r="N77" s="24">
        <v>345270</v>
      </c>
      <c r="O77" s="24">
        <v>0</v>
      </c>
      <c r="P77" s="24">
        <v>6972820</v>
      </c>
      <c r="Q77" s="24">
        <v>110620</v>
      </c>
      <c r="R77" s="24">
        <v>0</v>
      </c>
      <c r="S77" s="24">
        <v>2070</v>
      </c>
      <c r="T77" s="24">
        <f t="shared" si="11"/>
        <v>9504900</v>
      </c>
      <c r="U77" s="26">
        <f t="shared" si="12"/>
        <v>4.0585439401761682E-3</v>
      </c>
      <c r="V77" s="19"/>
    </row>
    <row r="78" spans="1:22" s="20" customFormat="1" ht="12" customHeight="1">
      <c r="A78" s="19"/>
      <c r="B78" s="22"/>
      <c r="C78" s="27">
        <v>2014</v>
      </c>
      <c r="D78" s="24">
        <v>560</v>
      </c>
      <c r="E78" s="24">
        <v>92030</v>
      </c>
      <c r="F78" s="24">
        <v>0</v>
      </c>
      <c r="G78" s="24">
        <v>0</v>
      </c>
      <c r="H78" s="25">
        <v>0</v>
      </c>
      <c r="I78" s="24">
        <v>950460</v>
      </c>
      <c r="J78" s="24">
        <v>0</v>
      </c>
      <c r="K78" s="24">
        <v>330640</v>
      </c>
      <c r="L78" s="24">
        <v>694340</v>
      </c>
      <c r="M78" s="24">
        <v>0</v>
      </c>
      <c r="N78" s="24">
        <v>345490</v>
      </c>
      <c r="O78" s="24">
        <v>0</v>
      </c>
      <c r="P78" s="24">
        <v>6726990</v>
      </c>
      <c r="Q78" s="24">
        <v>110620</v>
      </c>
      <c r="R78" s="24">
        <v>0</v>
      </c>
      <c r="S78" s="24">
        <v>2070</v>
      </c>
      <c r="T78" s="24">
        <f t="shared" si="11"/>
        <v>9253200</v>
      </c>
      <c r="U78" s="26">
        <f t="shared" si="12"/>
        <v>3.9471104097154094E-3</v>
      </c>
      <c r="V78" s="19"/>
    </row>
    <row r="79" spans="1:22" s="20" customFormat="1" ht="12" customHeight="1">
      <c r="A79" s="19"/>
      <c r="B79" s="22"/>
      <c r="C79" s="27">
        <v>2015</v>
      </c>
      <c r="D79" s="24">
        <v>2590</v>
      </c>
      <c r="E79" s="24">
        <v>158480</v>
      </c>
      <c r="F79" s="24">
        <v>0</v>
      </c>
      <c r="G79" s="24">
        <v>0</v>
      </c>
      <c r="H79" s="25">
        <v>0</v>
      </c>
      <c r="I79" s="24">
        <v>1207430</v>
      </c>
      <c r="J79" s="24">
        <v>0</v>
      </c>
      <c r="K79" s="24">
        <v>563520</v>
      </c>
      <c r="L79" s="24">
        <v>993530</v>
      </c>
      <c r="M79" s="24">
        <v>0</v>
      </c>
      <c r="N79" s="24">
        <v>632390</v>
      </c>
      <c r="O79" s="24">
        <v>0</v>
      </c>
      <c r="P79" s="24">
        <v>12133990</v>
      </c>
      <c r="Q79" s="24">
        <v>176490</v>
      </c>
      <c r="R79" s="24">
        <v>0</v>
      </c>
      <c r="S79" s="24">
        <v>3660</v>
      </c>
      <c r="T79" s="24">
        <f t="shared" si="11"/>
        <v>15872080</v>
      </c>
      <c r="U79" s="26">
        <f t="shared" si="12"/>
        <v>6.6026870130015082E-3</v>
      </c>
      <c r="V79" s="19"/>
    </row>
    <row r="80" spans="1:22" s="20" customFormat="1" ht="12" customHeight="1">
      <c r="A80" s="19"/>
      <c r="B80" s="22"/>
      <c r="C80" s="27">
        <v>2016</v>
      </c>
      <c r="D80" s="24">
        <v>2590</v>
      </c>
      <c r="E80" s="24">
        <v>158480</v>
      </c>
      <c r="F80" s="24">
        <v>0</v>
      </c>
      <c r="G80" s="24">
        <v>0</v>
      </c>
      <c r="H80" s="25">
        <v>0</v>
      </c>
      <c r="I80" s="24">
        <v>1207430</v>
      </c>
      <c r="J80" s="24">
        <v>0</v>
      </c>
      <c r="K80" s="24">
        <v>560750</v>
      </c>
      <c r="L80" s="24">
        <v>991040</v>
      </c>
      <c r="M80" s="24">
        <v>0</v>
      </c>
      <c r="N80" s="24">
        <v>632390</v>
      </c>
      <c r="O80" s="24">
        <v>0</v>
      </c>
      <c r="P80" s="24">
        <v>12314020</v>
      </c>
      <c r="Q80" s="24">
        <v>176490</v>
      </c>
      <c r="R80" s="24">
        <v>0</v>
      </c>
      <c r="S80" s="24">
        <v>3660</v>
      </c>
      <c r="T80" s="24">
        <f t="shared" si="11"/>
        <v>16046850</v>
      </c>
      <c r="U80" s="26">
        <f t="shared" si="12"/>
        <v>6.5582451814235722E-3</v>
      </c>
      <c r="V80" s="19"/>
    </row>
    <row r="81" spans="1:22" s="20" customFormat="1" ht="12" customHeight="1">
      <c r="A81" s="19"/>
      <c r="B81" s="22"/>
      <c r="C81" s="27">
        <v>2017</v>
      </c>
      <c r="D81" s="24">
        <v>2590</v>
      </c>
      <c r="E81" s="24">
        <v>158480</v>
      </c>
      <c r="F81" s="24">
        <v>0</v>
      </c>
      <c r="G81" s="24">
        <v>0</v>
      </c>
      <c r="H81" s="25">
        <v>0</v>
      </c>
      <c r="I81" s="24">
        <v>1207430</v>
      </c>
      <c r="J81" s="24">
        <v>0</v>
      </c>
      <c r="K81" s="24">
        <v>560750</v>
      </c>
      <c r="L81" s="24">
        <v>991040</v>
      </c>
      <c r="M81" s="24">
        <v>0</v>
      </c>
      <c r="N81" s="24">
        <v>632390</v>
      </c>
      <c r="O81" s="24">
        <v>0</v>
      </c>
      <c r="P81" s="24">
        <v>11987120</v>
      </c>
      <c r="Q81" s="24">
        <v>318360</v>
      </c>
      <c r="R81" s="24">
        <v>0</v>
      </c>
      <c r="S81" s="24">
        <v>5330</v>
      </c>
      <c r="T81" s="24">
        <f t="shared" si="11"/>
        <v>15863490</v>
      </c>
      <c r="U81" s="26">
        <f t="shared" si="12"/>
        <v>6.2912756535021845E-3</v>
      </c>
      <c r="V81" s="19"/>
    </row>
    <row r="82" spans="1:22" s="20" customFormat="1" ht="12" customHeight="1">
      <c r="A82" s="19"/>
      <c r="B82" s="22"/>
      <c r="C82" s="27">
        <v>2018</v>
      </c>
      <c r="D82" s="24">
        <v>1050</v>
      </c>
      <c r="E82" s="24">
        <v>157440</v>
      </c>
      <c r="F82" s="24">
        <v>0</v>
      </c>
      <c r="G82" s="24">
        <v>0</v>
      </c>
      <c r="H82" s="25">
        <v>0</v>
      </c>
      <c r="I82" s="24">
        <v>1189230</v>
      </c>
      <c r="J82" s="24">
        <v>0</v>
      </c>
      <c r="K82" s="24">
        <v>509760</v>
      </c>
      <c r="L82" s="24">
        <v>944010</v>
      </c>
      <c r="M82" s="24">
        <v>0</v>
      </c>
      <c r="N82" s="24">
        <v>522680</v>
      </c>
      <c r="O82" s="24">
        <v>0</v>
      </c>
      <c r="P82" s="24">
        <v>10190330</v>
      </c>
      <c r="Q82" s="24">
        <v>590720</v>
      </c>
      <c r="R82" s="24">
        <v>0</v>
      </c>
      <c r="S82" s="24">
        <v>5090</v>
      </c>
      <c r="T82" s="24">
        <f t="shared" si="11"/>
        <v>14110310</v>
      </c>
      <c r="U82" s="26">
        <f t="shared" si="12"/>
        <v>5.0930610304157206E-3</v>
      </c>
      <c r="V82" s="19"/>
    </row>
    <row r="83" spans="1:22" s="20" customFormat="1" ht="12" customHeight="1">
      <c r="A83" s="19"/>
      <c r="B83" s="22"/>
      <c r="C83" s="27">
        <v>2019</v>
      </c>
      <c r="D83" s="24">
        <v>1050</v>
      </c>
      <c r="E83" s="24">
        <v>157440</v>
      </c>
      <c r="F83" s="24">
        <v>0</v>
      </c>
      <c r="G83" s="24">
        <v>0</v>
      </c>
      <c r="H83" s="25">
        <v>0</v>
      </c>
      <c r="I83" s="24">
        <v>1358860</v>
      </c>
      <c r="J83" s="24">
        <v>0</v>
      </c>
      <c r="K83" s="24">
        <v>509760</v>
      </c>
      <c r="L83" s="24">
        <v>915140</v>
      </c>
      <c r="M83" s="24">
        <v>0</v>
      </c>
      <c r="N83" s="24">
        <v>522680</v>
      </c>
      <c r="O83" s="24">
        <v>0</v>
      </c>
      <c r="P83" s="24">
        <v>10128090</v>
      </c>
      <c r="Q83" s="24">
        <v>590720</v>
      </c>
      <c r="R83" s="24">
        <v>0</v>
      </c>
      <c r="S83" s="24">
        <v>5090</v>
      </c>
      <c r="T83" s="24">
        <f t="shared" si="11"/>
        <v>14188830</v>
      </c>
      <c r="U83" s="26">
        <f t="shared" si="12"/>
        <v>5.0129104216338847E-3</v>
      </c>
      <c r="V83" s="19"/>
    </row>
    <row r="84" spans="1:22" s="20" customFormat="1" ht="12" customHeight="1">
      <c r="A84" s="19"/>
      <c r="B84" s="22"/>
      <c r="C84" s="27">
        <v>2020</v>
      </c>
      <c r="D84" s="24">
        <v>1050</v>
      </c>
      <c r="E84" s="24">
        <v>157440</v>
      </c>
      <c r="F84" s="24">
        <v>0</v>
      </c>
      <c r="G84" s="24">
        <v>0</v>
      </c>
      <c r="H84" s="25">
        <v>0</v>
      </c>
      <c r="I84" s="24">
        <v>1202260</v>
      </c>
      <c r="J84" s="24">
        <v>0</v>
      </c>
      <c r="K84" s="24">
        <v>509760</v>
      </c>
      <c r="L84" s="24">
        <v>1012640</v>
      </c>
      <c r="M84" s="24">
        <v>0</v>
      </c>
      <c r="N84" s="24">
        <v>288170</v>
      </c>
      <c r="O84" s="24">
        <v>315820</v>
      </c>
      <c r="P84" s="24">
        <v>10515640</v>
      </c>
      <c r="Q84" s="24">
        <v>590720</v>
      </c>
      <c r="R84" s="24">
        <v>0</v>
      </c>
      <c r="S84" s="24">
        <v>3520</v>
      </c>
      <c r="T84" s="24">
        <f t="shared" si="11"/>
        <v>14597020</v>
      </c>
      <c r="U84" s="26">
        <f t="shared" si="12"/>
        <v>5.0738765070412776E-3</v>
      </c>
      <c r="V84" s="19"/>
    </row>
    <row r="85" spans="1:22" s="20" customFormat="1" ht="12" customHeight="1">
      <c r="A85" s="19"/>
      <c r="B85" s="22"/>
      <c r="C85" s="27">
        <v>2021</v>
      </c>
      <c r="D85" s="24">
        <v>400</v>
      </c>
      <c r="E85" s="24">
        <v>128760</v>
      </c>
      <c r="F85" s="24">
        <v>0</v>
      </c>
      <c r="G85" s="24">
        <v>0</v>
      </c>
      <c r="H85" s="25">
        <v>0</v>
      </c>
      <c r="I85" s="24">
        <v>1229480</v>
      </c>
      <c r="J85" s="24">
        <v>0</v>
      </c>
      <c r="K85" s="24">
        <v>417810</v>
      </c>
      <c r="L85" s="24">
        <v>1122830</v>
      </c>
      <c r="M85" s="24">
        <v>0</v>
      </c>
      <c r="N85" s="24">
        <v>259640</v>
      </c>
      <c r="O85" s="24">
        <v>189660</v>
      </c>
      <c r="P85" s="24">
        <v>9247300</v>
      </c>
      <c r="Q85" s="24">
        <v>378510</v>
      </c>
      <c r="R85" s="24">
        <v>0</v>
      </c>
      <c r="S85" s="24">
        <v>3520</v>
      </c>
      <c r="T85" s="24">
        <f t="shared" si="11"/>
        <v>12977910</v>
      </c>
      <c r="U85" s="26">
        <f t="shared" si="12"/>
        <v>3.7769022115170122E-3</v>
      </c>
      <c r="V85" s="19"/>
    </row>
    <row r="86" spans="1:22" s="20" customFormat="1" ht="12" customHeight="1">
      <c r="A86" s="19"/>
      <c r="B86" s="22"/>
      <c r="C86" s="27">
        <v>2022</v>
      </c>
      <c r="D86" s="24">
        <v>400</v>
      </c>
      <c r="E86" s="24">
        <v>405190</v>
      </c>
      <c r="F86" s="24">
        <v>0</v>
      </c>
      <c r="G86" s="24">
        <v>0</v>
      </c>
      <c r="H86" s="25">
        <v>0</v>
      </c>
      <c r="I86" s="24">
        <v>1236220</v>
      </c>
      <c r="J86" s="24">
        <v>0</v>
      </c>
      <c r="K86" s="24">
        <v>508870</v>
      </c>
      <c r="L86" s="24">
        <v>1122830</v>
      </c>
      <c r="M86" s="24">
        <v>0</v>
      </c>
      <c r="N86" s="24">
        <v>261550</v>
      </c>
      <c r="O86" s="24">
        <v>189660</v>
      </c>
      <c r="P86" s="24">
        <v>9033090</v>
      </c>
      <c r="Q86" s="24">
        <v>621480</v>
      </c>
      <c r="R86" s="24">
        <v>0</v>
      </c>
      <c r="S86" s="24">
        <v>3520</v>
      </c>
      <c r="T86" s="24">
        <f t="shared" ref="T86" si="13">SUM(D86:S86)</f>
        <v>13382810</v>
      </c>
      <c r="U86" s="26">
        <f t="shared" si="12"/>
        <v>3.8481810494391464E-3</v>
      </c>
      <c r="V86" s="19"/>
    </row>
    <row r="87" spans="1:22" s="20" customFormat="1" ht="12" customHeight="1">
      <c r="A87" s="19"/>
      <c r="B87" s="22"/>
      <c r="C87" s="27">
        <v>2023</v>
      </c>
      <c r="D87" s="24">
        <v>400</v>
      </c>
      <c r="E87" s="24">
        <v>1768260</v>
      </c>
      <c r="F87" s="24">
        <v>0</v>
      </c>
      <c r="G87" s="24">
        <v>0</v>
      </c>
      <c r="H87" s="25">
        <v>0</v>
      </c>
      <c r="I87" s="24">
        <v>1103880</v>
      </c>
      <c r="J87" s="24">
        <v>0</v>
      </c>
      <c r="K87" s="24">
        <v>418090</v>
      </c>
      <c r="L87" s="24">
        <v>1122830</v>
      </c>
      <c r="M87" s="24">
        <v>0</v>
      </c>
      <c r="N87" s="24">
        <v>259640</v>
      </c>
      <c r="O87" s="24">
        <v>2718430</v>
      </c>
      <c r="P87" s="24">
        <v>7915840</v>
      </c>
      <c r="Q87" s="24">
        <v>551590</v>
      </c>
      <c r="R87" s="24">
        <v>0</v>
      </c>
      <c r="S87" s="24">
        <v>3760</v>
      </c>
      <c r="T87" s="24">
        <f t="shared" si="11"/>
        <v>15862720</v>
      </c>
      <c r="U87" s="26">
        <f t="shared" si="12"/>
        <v>4.4756734446435072E-3</v>
      </c>
      <c r="V87" s="19"/>
    </row>
    <row r="88" spans="1:22" s="20" customFormat="1" ht="12" customHeight="1">
      <c r="A88" s="19"/>
      <c r="B88" s="22"/>
      <c r="C88" s="27">
        <v>2024</v>
      </c>
      <c r="D88" s="24">
        <v>1220</v>
      </c>
      <c r="E88" s="24">
        <v>144890</v>
      </c>
      <c r="F88" s="24">
        <v>0</v>
      </c>
      <c r="G88" s="24">
        <v>0</v>
      </c>
      <c r="H88" s="25">
        <v>0</v>
      </c>
      <c r="I88" s="24">
        <v>1602510</v>
      </c>
      <c r="J88" s="24">
        <v>0</v>
      </c>
      <c r="K88" s="24">
        <v>657690</v>
      </c>
      <c r="L88" s="24">
        <v>2082930</v>
      </c>
      <c r="M88" s="24">
        <v>0</v>
      </c>
      <c r="N88" s="24">
        <v>250200</v>
      </c>
      <c r="O88" s="24">
        <v>1675040</v>
      </c>
      <c r="P88" s="24">
        <v>12680300</v>
      </c>
      <c r="Q88" s="24">
        <v>1520160</v>
      </c>
      <c r="R88" s="24">
        <v>0</v>
      </c>
      <c r="S88" s="24">
        <v>3760</v>
      </c>
      <c r="T88" s="24">
        <f t="shared" ref="T88:T89" si="14">SUM(D88:S88)</f>
        <v>20618700</v>
      </c>
      <c r="U88" s="26">
        <f t="shared" si="12"/>
        <v>4.5009747309410382E-3</v>
      </c>
      <c r="V88" s="19"/>
    </row>
    <row r="89" spans="1:22" s="20" customFormat="1" ht="12" customHeight="1">
      <c r="A89" s="19"/>
      <c r="B89" s="22"/>
      <c r="C89" s="27">
        <v>2025</v>
      </c>
      <c r="D89" s="24">
        <v>1220</v>
      </c>
      <c r="E89" s="24">
        <v>144890</v>
      </c>
      <c r="F89" s="24">
        <v>0</v>
      </c>
      <c r="G89" s="24">
        <v>0</v>
      </c>
      <c r="H89" s="25">
        <v>0</v>
      </c>
      <c r="I89" s="24">
        <v>1644710</v>
      </c>
      <c r="J89" s="24">
        <v>0</v>
      </c>
      <c r="K89" s="24">
        <v>657690</v>
      </c>
      <c r="L89" s="24">
        <v>2082930</v>
      </c>
      <c r="M89" s="24">
        <v>0</v>
      </c>
      <c r="N89" s="24">
        <v>247910</v>
      </c>
      <c r="O89" s="24">
        <v>1356180</v>
      </c>
      <c r="P89" s="24">
        <v>11794330</v>
      </c>
      <c r="Q89" s="24">
        <v>502440</v>
      </c>
      <c r="R89" s="24">
        <v>0</v>
      </c>
      <c r="S89" s="24">
        <v>3760</v>
      </c>
      <c r="T89" s="24">
        <f t="shared" si="14"/>
        <v>18436060</v>
      </c>
      <c r="U89" s="26">
        <f t="shared" si="12"/>
        <v>3.931785559577957E-3</v>
      </c>
      <c r="V89" s="19"/>
    </row>
    <row r="90" spans="1:22" ht="12" customHeight="1">
      <c r="A90" s="10"/>
      <c r="B90" s="38" t="s">
        <v>35</v>
      </c>
      <c r="C90" s="39">
        <v>2006</v>
      </c>
      <c r="D90" s="40">
        <v>729230</v>
      </c>
      <c r="E90" s="40">
        <v>46920</v>
      </c>
      <c r="F90" s="40">
        <v>0</v>
      </c>
      <c r="G90" s="40">
        <v>0</v>
      </c>
      <c r="H90" s="42">
        <v>0</v>
      </c>
      <c r="I90" s="40">
        <v>16240</v>
      </c>
      <c r="J90" s="40">
        <v>0</v>
      </c>
      <c r="K90" s="40">
        <v>11990</v>
      </c>
      <c r="L90" s="40">
        <v>0</v>
      </c>
      <c r="M90" s="40">
        <v>0</v>
      </c>
      <c r="N90" s="40">
        <v>4630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f t="shared" ref="T90:T107" si="15">SUM(D90:S90)</f>
        <v>809010</v>
      </c>
      <c r="U90" s="41">
        <f t="shared" ref="U90:U109" si="16">T90/T192</f>
        <v>3.4096756943867077E-4</v>
      </c>
      <c r="V90" s="10"/>
    </row>
    <row r="91" spans="1:22" s="15" customFormat="1" ht="12" customHeight="1">
      <c r="A91" s="14"/>
      <c r="B91" s="38"/>
      <c r="C91" s="39">
        <v>2007</v>
      </c>
      <c r="D91" s="40">
        <v>1044910</v>
      </c>
      <c r="E91" s="40">
        <v>64150</v>
      </c>
      <c r="F91" s="40">
        <v>0</v>
      </c>
      <c r="G91" s="40">
        <v>0</v>
      </c>
      <c r="H91" s="42">
        <v>0</v>
      </c>
      <c r="I91" s="40">
        <v>22560</v>
      </c>
      <c r="J91" s="40">
        <v>0</v>
      </c>
      <c r="K91" s="40">
        <v>13430</v>
      </c>
      <c r="L91" s="40">
        <v>0</v>
      </c>
      <c r="M91" s="40">
        <v>0</v>
      </c>
      <c r="N91" s="40">
        <v>5190</v>
      </c>
      <c r="O91" s="40">
        <v>0</v>
      </c>
      <c r="P91" s="40">
        <v>0</v>
      </c>
      <c r="Q91" s="40">
        <v>0</v>
      </c>
      <c r="R91" s="40">
        <v>0</v>
      </c>
      <c r="S91" s="40">
        <v>0</v>
      </c>
      <c r="T91" s="40">
        <f t="shared" si="15"/>
        <v>1150240</v>
      </c>
      <c r="U91" s="41">
        <f t="shared" si="16"/>
        <v>4.788219240949826E-4</v>
      </c>
      <c r="V91" s="14"/>
    </row>
    <row r="92" spans="1:22" s="15" customFormat="1" ht="12" customHeight="1">
      <c r="A92" s="14"/>
      <c r="B92" s="38"/>
      <c r="C92" s="39">
        <v>2008</v>
      </c>
      <c r="D92" s="40">
        <v>1363050</v>
      </c>
      <c r="E92" s="40">
        <v>89200</v>
      </c>
      <c r="F92" s="40">
        <v>0</v>
      </c>
      <c r="G92" s="40">
        <v>0</v>
      </c>
      <c r="H92" s="42">
        <v>0</v>
      </c>
      <c r="I92" s="40">
        <v>28850</v>
      </c>
      <c r="J92" s="40">
        <v>0</v>
      </c>
      <c r="K92" s="40">
        <v>14460</v>
      </c>
      <c r="L92" s="40">
        <v>0</v>
      </c>
      <c r="M92" s="40">
        <v>0</v>
      </c>
      <c r="N92" s="40">
        <v>5580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>
        <f t="shared" si="15"/>
        <v>1501140</v>
      </c>
      <c r="U92" s="41">
        <f t="shared" si="16"/>
        <v>6.3166816871497509E-4</v>
      </c>
      <c r="V92" s="14"/>
    </row>
    <row r="93" spans="1:22" s="15" customFormat="1" ht="12" customHeight="1">
      <c r="A93" s="14"/>
      <c r="B93" s="38"/>
      <c r="C93" s="39">
        <v>2009</v>
      </c>
      <c r="D93" s="40">
        <v>1367960</v>
      </c>
      <c r="E93" s="40">
        <v>80650</v>
      </c>
      <c r="F93" s="40">
        <v>0</v>
      </c>
      <c r="G93" s="40">
        <v>0</v>
      </c>
      <c r="H93" s="42">
        <v>0</v>
      </c>
      <c r="I93" s="40">
        <v>25810</v>
      </c>
      <c r="J93" s="40">
        <v>0</v>
      </c>
      <c r="K93" s="40">
        <v>16390</v>
      </c>
      <c r="L93" s="40">
        <v>0</v>
      </c>
      <c r="M93" s="40">
        <v>0</v>
      </c>
      <c r="N93" s="40">
        <v>6330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f t="shared" si="15"/>
        <v>1497140</v>
      </c>
      <c r="U93" s="41">
        <f t="shared" si="16"/>
        <v>6.2613796258641609E-4</v>
      </c>
      <c r="V93" s="14"/>
    </row>
    <row r="94" spans="1:22" ht="12" customHeight="1">
      <c r="A94" s="10"/>
      <c r="B94" s="38"/>
      <c r="C94" s="43">
        <v>2010</v>
      </c>
      <c r="D94" s="40">
        <v>1526440</v>
      </c>
      <c r="E94" s="40">
        <v>90590</v>
      </c>
      <c r="F94" s="40">
        <v>0</v>
      </c>
      <c r="G94" s="40">
        <v>0</v>
      </c>
      <c r="H94" s="42">
        <v>0</v>
      </c>
      <c r="I94" s="40">
        <v>28950</v>
      </c>
      <c r="J94" s="40">
        <v>0</v>
      </c>
      <c r="K94" s="40">
        <v>19000</v>
      </c>
      <c r="L94" s="40">
        <v>0</v>
      </c>
      <c r="M94" s="40">
        <v>0</v>
      </c>
      <c r="N94" s="40">
        <v>7340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>
        <f t="shared" si="15"/>
        <v>1672320</v>
      </c>
      <c r="U94" s="41">
        <f t="shared" si="16"/>
        <v>6.901046740380376E-4</v>
      </c>
      <c r="V94" s="10"/>
    </row>
    <row r="95" spans="1:22" ht="12" customHeight="1">
      <c r="A95" s="10"/>
      <c r="B95" s="38"/>
      <c r="C95" s="43">
        <v>2011</v>
      </c>
      <c r="D95" s="40">
        <v>1505760</v>
      </c>
      <c r="E95" s="40">
        <v>90260</v>
      </c>
      <c r="F95" s="40">
        <v>0</v>
      </c>
      <c r="G95" s="40">
        <v>0</v>
      </c>
      <c r="H95" s="42">
        <v>0</v>
      </c>
      <c r="I95" s="40">
        <v>28890</v>
      </c>
      <c r="J95" s="40">
        <v>0</v>
      </c>
      <c r="K95" s="40">
        <v>20510</v>
      </c>
      <c r="L95" s="40">
        <v>0</v>
      </c>
      <c r="M95" s="40">
        <v>0</v>
      </c>
      <c r="N95" s="40">
        <v>7920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f t="shared" si="15"/>
        <v>1653340</v>
      </c>
      <c r="U95" s="41">
        <f t="shared" si="16"/>
        <v>6.8254769864214981E-4</v>
      </c>
      <c r="V95" s="10"/>
    </row>
    <row r="96" spans="1:22" ht="12" customHeight="1">
      <c r="A96" s="10"/>
      <c r="B96" s="38"/>
      <c r="C96" s="43">
        <v>2012</v>
      </c>
      <c r="D96" s="40">
        <v>1572770</v>
      </c>
      <c r="E96" s="40">
        <v>95680</v>
      </c>
      <c r="F96" s="40">
        <v>0</v>
      </c>
      <c r="G96" s="40">
        <v>0</v>
      </c>
      <c r="H96" s="42">
        <v>0</v>
      </c>
      <c r="I96" s="40">
        <v>30510</v>
      </c>
      <c r="J96" s="40">
        <v>0</v>
      </c>
      <c r="K96" s="40">
        <v>23110</v>
      </c>
      <c r="L96" s="40">
        <v>0</v>
      </c>
      <c r="M96" s="40">
        <v>0</v>
      </c>
      <c r="N96" s="40">
        <v>8920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>
        <f t="shared" si="15"/>
        <v>1730990</v>
      </c>
      <c r="U96" s="41">
        <f t="shared" si="16"/>
        <v>7.4233081850555048E-4</v>
      </c>
      <c r="V96" s="10"/>
    </row>
    <row r="97" spans="1:22" s="20" customFormat="1" ht="12" customHeight="1">
      <c r="A97" s="19"/>
      <c r="B97" s="38"/>
      <c r="C97" s="43">
        <v>2013</v>
      </c>
      <c r="D97" s="40">
        <v>1799840</v>
      </c>
      <c r="E97" s="40">
        <v>102050</v>
      </c>
      <c r="F97" s="40">
        <v>0</v>
      </c>
      <c r="G97" s="40">
        <v>0</v>
      </c>
      <c r="H97" s="42">
        <v>0</v>
      </c>
      <c r="I97" s="40">
        <v>33010</v>
      </c>
      <c r="J97" s="40">
        <v>0</v>
      </c>
      <c r="K97" s="40">
        <v>19210</v>
      </c>
      <c r="L97" s="40">
        <v>0</v>
      </c>
      <c r="M97" s="40">
        <v>0</v>
      </c>
      <c r="N97" s="40">
        <v>7420</v>
      </c>
      <c r="O97" s="40">
        <v>0</v>
      </c>
      <c r="P97" s="40">
        <v>0</v>
      </c>
      <c r="Q97" s="40">
        <v>0</v>
      </c>
      <c r="R97" s="40">
        <v>0</v>
      </c>
      <c r="S97" s="40">
        <v>0</v>
      </c>
      <c r="T97" s="40">
        <f t="shared" si="15"/>
        <v>1961530</v>
      </c>
      <c r="U97" s="41">
        <f t="shared" si="16"/>
        <v>8.3756332996388796E-4</v>
      </c>
      <c r="V97" s="19"/>
    </row>
    <row r="98" spans="1:22" s="20" customFormat="1" ht="12" customHeight="1">
      <c r="A98" s="19"/>
      <c r="B98" s="38"/>
      <c r="C98" s="43">
        <v>2014</v>
      </c>
      <c r="D98" s="40">
        <v>1925960</v>
      </c>
      <c r="E98" s="40">
        <v>108720</v>
      </c>
      <c r="F98" s="40">
        <v>0</v>
      </c>
      <c r="G98" s="40">
        <v>0</v>
      </c>
      <c r="H98" s="42">
        <v>0</v>
      </c>
      <c r="I98" s="40">
        <v>35210</v>
      </c>
      <c r="J98" s="40">
        <v>0</v>
      </c>
      <c r="K98" s="40">
        <v>19930</v>
      </c>
      <c r="L98" s="40">
        <v>0</v>
      </c>
      <c r="M98" s="40">
        <v>0</v>
      </c>
      <c r="N98" s="40">
        <v>7700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T98" s="40">
        <f t="shared" si="15"/>
        <v>2097520</v>
      </c>
      <c r="U98" s="41">
        <f t="shared" si="16"/>
        <v>8.9473296012041955E-4</v>
      </c>
      <c r="V98" s="19"/>
    </row>
    <row r="99" spans="1:22" s="20" customFormat="1" ht="12" customHeight="1">
      <c r="A99" s="19"/>
      <c r="B99" s="38"/>
      <c r="C99" s="43">
        <v>2015</v>
      </c>
      <c r="D99" s="40">
        <v>2021250</v>
      </c>
      <c r="E99" s="40">
        <v>113600</v>
      </c>
      <c r="F99" s="40">
        <v>0</v>
      </c>
      <c r="G99" s="40">
        <v>0</v>
      </c>
      <c r="H99" s="42">
        <v>0</v>
      </c>
      <c r="I99" s="40">
        <v>36840</v>
      </c>
      <c r="J99" s="40">
        <v>0</v>
      </c>
      <c r="K99" s="40">
        <v>20250</v>
      </c>
      <c r="L99" s="40">
        <v>0</v>
      </c>
      <c r="M99" s="40">
        <v>0</v>
      </c>
      <c r="N99" s="40">
        <v>7820</v>
      </c>
      <c r="O99" s="40">
        <v>0</v>
      </c>
      <c r="P99" s="40">
        <v>0</v>
      </c>
      <c r="Q99" s="40">
        <v>0</v>
      </c>
      <c r="R99" s="40">
        <v>0</v>
      </c>
      <c r="S99" s="40">
        <v>0</v>
      </c>
      <c r="T99" s="40">
        <f t="shared" si="15"/>
        <v>2199760</v>
      </c>
      <c r="U99" s="41">
        <f t="shared" si="16"/>
        <v>9.1508654087682256E-4</v>
      </c>
      <c r="V99" s="19"/>
    </row>
    <row r="100" spans="1:22" s="20" customFormat="1" ht="12" customHeight="1">
      <c r="A100" s="19"/>
      <c r="B100" s="38"/>
      <c r="C100" s="43">
        <v>2016</v>
      </c>
      <c r="D100" s="40">
        <v>0</v>
      </c>
      <c r="E100" s="40">
        <v>0</v>
      </c>
      <c r="F100" s="40">
        <v>0</v>
      </c>
      <c r="G100" s="40">
        <v>0</v>
      </c>
      <c r="H100" s="42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40">
        <f t="shared" si="15"/>
        <v>0</v>
      </c>
      <c r="U100" s="41">
        <f t="shared" si="16"/>
        <v>0</v>
      </c>
      <c r="V100" s="19"/>
    </row>
    <row r="101" spans="1:22" s="20" customFormat="1" ht="12" customHeight="1">
      <c r="A101" s="19"/>
      <c r="B101" s="38"/>
      <c r="C101" s="43">
        <v>2017</v>
      </c>
      <c r="D101" s="40">
        <v>1726380</v>
      </c>
      <c r="E101" s="40">
        <v>99510</v>
      </c>
      <c r="F101" s="40">
        <v>0</v>
      </c>
      <c r="G101" s="40">
        <v>0</v>
      </c>
      <c r="H101" s="42">
        <v>0</v>
      </c>
      <c r="I101" s="40">
        <v>31880</v>
      </c>
      <c r="J101" s="40">
        <v>0</v>
      </c>
      <c r="K101" s="40">
        <v>19740</v>
      </c>
      <c r="L101" s="40">
        <v>0</v>
      </c>
      <c r="M101" s="40">
        <v>0</v>
      </c>
      <c r="N101" s="40">
        <v>7630</v>
      </c>
      <c r="O101" s="40">
        <v>0</v>
      </c>
      <c r="P101" s="40">
        <v>0</v>
      </c>
      <c r="Q101" s="40">
        <v>0</v>
      </c>
      <c r="R101" s="40">
        <v>0</v>
      </c>
      <c r="S101" s="40">
        <v>0</v>
      </c>
      <c r="T101" s="40">
        <f t="shared" si="15"/>
        <v>1885140</v>
      </c>
      <c r="U101" s="41">
        <f t="shared" si="16"/>
        <v>7.4762460123485488E-4</v>
      </c>
      <c r="V101" s="19"/>
    </row>
    <row r="102" spans="1:22" s="20" customFormat="1" ht="12" customHeight="1">
      <c r="A102" s="19"/>
      <c r="B102" s="38"/>
      <c r="C102" s="43">
        <v>2018</v>
      </c>
      <c r="D102" s="40">
        <v>1652820</v>
      </c>
      <c r="E102" s="40">
        <v>95820</v>
      </c>
      <c r="F102" s="40">
        <v>0</v>
      </c>
      <c r="G102" s="40">
        <v>0</v>
      </c>
      <c r="H102" s="42">
        <v>0</v>
      </c>
      <c r="I102" s="40">
        <v>30650</v>
      </c>
      <c r="J102" s="40">
        <v>0</v>
      </c>
      <c r="K102" s="40">
        <v>43430</v>
      </c>
      <c r="L102" s="40">
        <v>0</v>
      </c>
      <c r="M102" s="40">
        <v>0</v>
      </c>
      <c r="N102" s="40">
        <v>7580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T102" s="40">
        <f t="shared" si="15"/>
        <v>1830300</v>
      </c>
      <c r="U102" s="41">
        <f t="shared" si="16"/>
        <v>6.6063960352181442E-4</v>
      </c>
      <c r="V102" s="19"/>
    </row>
    <row r="103" spans="1:22" s="20" customFormat="1" ht="12" customHeight="1">
      <c r="A103" s="19"/>
      <c r="B103" s="38"/>
      <c r="C103" s="43">
        <v>2019</v>
      </c>
      <c r="D103" s="40">
        <v>1593650</v>
      </c>
      <c r="E103" s="40">
        <v>93500</v>
      </c>
      <c r="F103" s="40">
        <v>0</v>
      </c>
      <c r="G103" s="40">
        <v>0</v>
      </c>
      <c r="H103" s="42">
        <v>0</v>
      </c>
      <c r="I103" s="40">
        <v>29800</v>
      </c>
      <c r="J103" s="40">
        <v>0</v>
      </c>
      <c r="K103" s="40">
        <v>20390</v>
      </c>
      <c r="L103" s="40">
        <v>0</v>
      </c>
      <c r="M103" s="40">
        <v>0</v>
      </c>
      <c r="N103" s="40">
        <v>7880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f t="shared" si="15"/>
        <v>1745220</v>
      </c>
      <c r="U103" s="41">
        <f t="shared" si="16"/>
        <v>6.1658583026534877E-4</v>
      </c>
      <c r="V103" s="19"/>
    </row>
    <row r="104" spans="1:22" s="20" customFormat="1" ht="12" customHeight="1">
      <c r="A104" s="19"/>
      <c r="B104" s="38"/>
      <c r="C104" s="43">
        <v>2020</v>
      </c>
      <c r="D104" s="40">
        <v>1598780</v>
      </c>
      <c r="E104" s="40">
        <v>95930</v>
      </c>
      <c r="F104" s="40">
        <v>0</v>
      </c>
      <c r="G104" s="40">
        <v>0</v>
      </c>
      <c r="H104" s="42">
        <v>0</v>
      </c>
      <c r="I104" s="40">
        <v>30390</v>
      </c>
      <c r="J104" s="40">
        <v>0</v>
      </c>
      <c r="K104" s="40">
        <v>23280</v>
      </c>
      <c r="L104" s="40">
        <v>0</v>
      </c>
      <c r="M104" s="40">
        <v>0</v>
      </c>
      <c r="N104" s="40">
        <v>8990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T104" s="40">
        <f t="shared" si="15"/>
        <v>1757370</v>
      </c>
      <c r="U104" s="41">
        <f t="shared" si="16"/>
        <v>6.1085607590995487E-4</v>
      </c>
      <c r="V104" s="19"/>
    </row>
    <row r="105" spans="1:22" s="20" customFormat="1" ht="12" customHeight="1">
      <c r="A105" s="19"/>
      <c r="B105" s="38"/>
      <c r="C105" s="43">
        <v>2021</v>
      </c>
      <c r="D105" s="40">
        <v>1595220</v>
      </c>
      <c r="E105" s="40">
        <v>96720</v>
      </c>
      <c r="F105" s="40">
        <v>0</v>
      </c>
      <c r="G105" s="40">
        <v>0</v>
      </c>
      <c r="H105" s="42">
        <v>0</v>
      </c>
      <c r="I105" s="40">
        <v>30680</v>
      </c>
      <c r="J105" s="40">
        <v>0</v>
      </c>
      <c r="K105" s="40">
        <v>25340</v>
      </c>
      <c r="L105" s="40">
        <v>0</v>
      </c>
      <c r="M105" s="40">
        <v>0</v>
      </c>
      <c r="N105" s="40">
        <v>9790</v>
      </c>
      <c r="O105" s="40">
        <v>0</v>
      </c>
      <c r="P105" s="40">
        <v>0</v>
      </c>
      <c r="Q105" s="40">
        <v>0</v>
      </c>
      <c r="R105" s="40">
        <v>0</v>
      </c>
      <c r="S105" s="40">
        <v>0</v>
      </c>
      <c r="T105" s="40">
        <f t="shared" si="15"/>
        <v>1757750</v>
      </c>
      <c r="U105" s="41">
        <f t="shared" si="16"/>
        <v>5.1155000013823713E-4</v>
      </c>
      <c r="V105" s="19"/>
    </row>
    <row r="106" spans="1:22" s="20" customFormat="1" ht="12" customHeight="1">
      <c r="A106" s="19"/>
      <c r="B106" s="38"/>
      <c r="C106" s="43">
        <v>2022</v>
      </c>
      <c r="D106" s="40">
        <v>1440120</v>
      </c>
      <c r="E106" s="40">
        <v>91640</v>
      </c>
      <c r="F106" s="40">
        <v>0</v>
      </c>
      <c r="G106" s="40">
        <v>0</v>
      </c>
      <c r="H106" s="42">
        <v>0</v>
      </c>
      <c r="I106" s="40">
        <v>28690</v>
      </c>
      <c r="J106" s="40">
        <v>0</v>
      </c>
      <c r="K106" s="40">
        <v>28600</v>
      </c>
      <c r="L106" s="40">
        <v>0</v>
      </c>
      <c r="M106" s="40">
        <v>0</v>
      </c>
      <c r="N106" s="40">
        <v>11050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40">
        <f t="shared" ref="T106" si="17">SUM(D106:S106)</f>
        <v>1600100</v>
      </c>
      <c r="U106" s="41">
        <f t="shared" si="16"/>
        <v>4.601032591217822E-4</v>
      </c>
      <c r="V106" s="19"/>
    </row>
    <row r="107" spans="1:22" s="20" customFormat="1" ht="12" customHeight="1">
      <c r="A107" s="19"/>
      <c r="B107" s="38"/>
      <c r="C107" s="43">
        <v>2023</v>
      </c>
      <c r="D107" s="40">
        <v>435610</v>
      </c>
      <c r="E107" s="40">
        <v>98370</v>
      </c>
      <c r="F107" s="40">
        <v>0</v>
      </c>
      <c r="G107" s="40">
        <v>0</v>
      </c>
      <c r="H107" s="42">
        <v>0</v>
      </c>
      <c r="I107" s="40">
        <v>30670</v>
      </c>
      <c r="J107" s="40">
        <v>0</v>
      </c>
      <c r="K107" s="40">
        <v>32130</v>
      </c>
      <c r="L107" s="40">
        <v>0</v>
      </c>
      <c r="M107" s="40">
        <v>0</v>
      </c>
      <c r="N107" s="40">
        <v>12410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40">
        <f t="shared" si="15"/>
        <v>609190</v>
      </c>
      <c r="U107" s="41">
        <f t="shared" si="16"/>
        <v>1.718832271982597E-4</v>
      </c>
      <c r="V107" s="19"/>
    </row>
    <row r="108" spans="1:22" s="20" customFormat="1" ht="12" customHeight="1">
      <c r="A108" s="19"/>
      <c r="B108" s="38"/>
      <c r="C108" s="43">
        <v>2024</v>
      </c>
      <c r="D108" s="40">
        <v>480690</v>
      </c>
      <c r="E108" s="40">
        <v>108420</v>
      </c>
      <c r="F108" s="40">
        <v>0</v>
      </c>
      <c r="G108" s="40">
        <v>0</v>
      </c>
      <c r="H108" s="42">
        <v>0</v>
      </c>
      <c r="I108" s="40">
        <v>33710</v>
      </c>
      <c r="J108" s="40">
        <v>0</v>
      </c>
      <c r="K108" s="40">
        <v>36460</v>
      </c>
      <c r="L108" s="40">
        <v>0</v>
      </c>
      <c r="M108" s="40">
        <v>0</v>
      </c>
      <c r="N108" s="40">
        <v>14080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f t="shared" ref="T108:T109" si="18">SUM(D108:S108)</f>
        <v>673360</v>
      </c>
      <c r="U108" s="41">
        <f t="shared" si="16"/>
        <v>1.469916311322468E-4</v>
      </c>
      <c r="V108" s="19"/>
    </row>
    <row r="109" spans="1:22" s="20" customFormat="1" ht="12" customHeight="1">
      <c r="A109" s="19"/>
      <c r="B109" s="38"/>
      <c r="C109" s="43">
        <v>2025</v>
      </c>
      <c r="D109" s="40">
        <v>486110</v>
      </c>
      <c r="E109" s="40">
        <v>109130</v>
      </c>
      <c r="F109" s="40">
        <v>0</v>
      </c>
      <c r="G109" s="40">
        <v>0</v>
      </c>
      <c r="H109" s="42">
        <v>0</v>
      </c>
      <c r="I109" s="40">
        <v>33590</v>
      </c>
      <c r="J109" s="40">
        <v>0</v>
      </c>
      <c r="K109" s="40">
        <v>40860</v>
      </c>
      <c r="L109" s="40">
        <v>0</v>
      </c>
      <c r="M109" s="40">
        <v>0</v>
      </c>
      <c r="N109" s="40">
        <v>15780</v>
      </c>
      <c r="O109" s="40">
        <v>0</v>
      </c>
      <c r="P109" s="40">
        <v>0</v>
      </c>
      <c r="Q109" s="40">
        <v>0</v>
      </c>
      <c r="R109" s="40">
        <v>0</v>
      </c>
      <c r="S109" s="40">
        <v>0</v>
      </c>
      <c r="T109" s="40">
        <f t="shared" si="18"/>
        <v>685470</v>
      </c>
      <c r="U109" s="41">
        <f t="shared" si="16"/>
        <v>1.4618747430437425E-4</v>
      </c>
      <c r="V109" s="19"/>
    </row>
    <row r="110" spans="1:22" ht="12" customHeight="1">
      <c r="A110" s="10"/>
      <c r="B110" s="22" t="s">
        <v>49</v>
      </c>
      <c r="C110" s="23">
        <v>2006</v>
      </c>
      <c r="D110" s="24">
        <f t="shared" ref="D110:S110" si="19">D9+D29+D49+D70+D90</f>
        <v>984448470</v>
      </c>
      <c r="E110" s="24">
        <f t="shared" si="19"/>
        <v>799623300</v>
      </c>
      <c r="F110" s="24">
        <f t="shared" si="19"/>
        <v>0</v>
      </c>
      <c r="G110" s="24">
        <f t="shared" si="19"/>
        <v>1660460</v>
      </c>
      <c r="H110" s="24">
        <f t="shared" si="19"/>
        <v>0</v>
      </c>
      <c r="I110" s="24">
        <f t="shared" si="19"/>
        <v>72860990</v>
      </c>
      <c r="J110" s="24">
        <f t="shared" si="19"/>
        <v>183450</v>
      </c>
      <c r="K110" s="24">
        <f t="shared" si="19"/>
        <v>19400610</v>
      </c>
      <c r="L110" s="24">
        <f t="shared" si="19"/>
        <v>116313420</v>
      </c>
      <c r="M110" s="24">
        <f t="shared" si="19"/>
        <v>502220</v>
      </c>
      <c r="N110" s="24">
        <f t="shared" si="19"/>
        <v>116482410</v>
      </c>
      <c r="O110" s="24">
        <f t="shared" si="19"/>
        <v>52500</v>
      </c>
      <c r="P110" s="24">
        <f t="shared" si="19"/>
        <v>72844870</v>
      </c>
      <c r="Q110" s="24">
        <f t="shared" si="19"/>
        <v>0</v>
      </c>
      <c r="R110" s="24">
        <f t="shared" si="19"/>
        <v>1350</v>
      </c>
      <c r="S110" s="24">
        <f t="shared" si="19"/>
        <v>800</v>
      </c>
      <c r="T110" s="24">
        <f t="shared" ref="T110:T113" si="20">SUM(D110:S110)</f>
        <v>2184374850</v>
      </c>
      <c r="U110" s="26">
        <f t="shared" ref="U110:U129" si="21">T110/T192</f>
        <v>0.92063260447641071</v>
      </c>
      <c r="V110" s="10"/>
    </row>
    <row r="111" spans="1:22" s="15" customFormat="1" ht="12" customHeight="1">
      <c r="A111" s="14"/>
      <c r="B111" s="22" t="s">
        <v>48</v>
      </c>
      <c r="C111" s="23">
        <v>2007</v>
      </c>
      <c r="D111" s="24">
        <f t="shared" ref="D111:S111" si="22">D10+D30+D50+D71+D91</f>
        <v>995552200</v>
      </c>
      <c r="E111" s="24">
        <f t="shared" si="22"/>
        <v>829946400</v>
      </c>
      <c r="F111" s="24">
        <f t="shared" si="22"/>
        <v>293570</v>
      </c>
      <c r="G111" s="24">
        <f t="shared" si="22"/>
        <v>1660460</v>
      </c>
      <c r="H111" s="24">
        <f t="shared" si="22"/>
        <v>0</v>
      </c>
      <c r="I111" s="24">
        <f t="shared" si="22"/>
        <v>72916890</v>
      </c>
      <c r="J111" s="24">
        <f t="shared" si="22"/>
        <v>179980</v>
      </c>
      <c r="K111" s="24">
        <f t="shared" si="22"/>
        <v>18547680</v>
      </c>
      <c r="L111" s="24">
        <f t="shared" si="22"/>
        <v>143079870</v>
      </c>
      <c r="M111" s="24">
        <f t="shared" si="22"/>
        <v>14840</v>
      </c>
      <c r="N111" s="24">
        <f t="shared" si="22"/>
        <v>116664940</v>
      </c>
      <c r="O111" s="24">
        <f t="shared" si="22"/>
        <v>24120</v>
      </c>
      <c r="P111" s="24">
        <f t="shared" si="22"/>
        <v>75757720</v>
      </c>
      <c r="Q111" s="24">
        <f t="shared" si="22"/>
        <v>46900</v>
      </c>
      <c r="R111" s="24">
        <f t="shared" si="22"/>
        <v>0</v>
      </c>
      <c r="S111" s="24">
        <f t="shared" si="22"/>
        <v>800</v>
      </c>
      <c r="T111" s="24">
        <f t="shared" si="20"/>
        <v>2254686370</v>
      </c>
      <c r="U111" s="26">
        <f t="shared" si="21"/>
        <v>0.93858087522093814</v>
      </c>
      <c r="V111" s="14"/>
    </row>
    <row r="112" spans="1:22" s="15" customFormat="1" ht="12" customHeight="1">
      <c r="A112" s="14"/>
      <c r="B112" s="22"/>
      <c r="C112" s="23">
        <v>2008</v>
      </c>
      <c r="D112" s="24">
        <f t="shared" ref="D112:S112" si="23">D11+D31+D51+D72+D92</f>
        <v>1004270270</v>
      </c>
      <c r="E112" s="24">
        <f t="shared" si="23"/>
        <v>824746740</v>
      </c>
      <c r="F112" s="24">
        <f t="shared" si="23"/>
        <v>818130</v>
      </c>
      <c r="G112" s="24">
        <f t="shared" si="23"/>
        <v>1660460</v>
      </c>
      <c r="H112" s="24">
        <f t="shared" si="23"/>
        <v>0</v>
      </c>
      <c r="I112" s="24">
        <f t="shared" si="23"/>
        <v>72713380</v>
      </c>
      <c r="J112" s="24">
        <f t="shared" si="23"/>
        <v>245400</v>
      </c>
      <c r="K112" s="24">
        <f t="shared" si="23"/>
        <v>18286730</v>
      </c>
      <c r="L112" s="24">
        <f t="shared" si="23"/>
        <v>162821040</v>
      </c>
      <c r="M112" s="24">
        <f t="shared" si="23"/>
        <v>14840</v>
      </c>
      <c r="N112" s="24">
        <f t="shared" si="23"/>
        <v>117229080</v>
      </c>
      <c r="O112" s="24">
        <f t="shared" si="23"/>
        <v>0</v>
      </c>
      <c r="P112" s="24">
        <f t="shared" si="23"/>
        <v>78133800</v>
      </c>
      <c r="Q112" s="24">
        <f t="shared" si="23"/>
        <v>165170</v>
      </c>
      <c r="R112" s="24">
        <f t="shared" si="23"/>
        <v>0</v>
      </c>
      <c r="S112" s="24">
        <f t="shared" si="23"/>
        <v>1240</v>
      </c>
      <c r="T112" s="24">
        <f t="shared" si="20"/>
        <v>2281106280</v>
      </c>
      <c r="U112" s="26">
        <f t="shared" si="21"/>
        <v>0.95987198164850007</v>
      </c>
      <c r="V112" s="14"/>
    </row>
    <row r="113" spans="1:22" s="15" customFormat="1" ht="12" customHeight="1">
      <c r="A113" s="14"/>
      <c r="B113" s="22"/>
      <c r="C113" s="23">
        <v>2009</v>
      </c>
      <c r="D113" s="24">
        <f t="shared" ref="D113:S113" si="24">D12+D32+D52+D73+D93</f>
        <v>1027152130</v>
      </c>
      <c r="E113" s="24">
        <f t="shared" si="24"/>
        <v>848347030</v>
      </c>
      <c r="F113" s="24">
        <f t="shared" si="24"/>
        <v>903880</v>
      </c>
      <c r="G113" s="24">
        <f t="shared" si="24"/>
        <v>1580620</v>
      </c>
      <c r="H113" s="24">
        <f t="shared" si="24"/>
        <v>46270</v>
      </c>
      <c r="I113" s="24">
        <f t="shared" si="24"/>
        <v>72597020</v>
      </c>
      <c r="J113" s="24">
        <f t="shared" si="24"/>
        <v>251400</v>
      </c>
      <c r="K113" s="24">
        <f t="shared" si="24"/>
        <v>18776630</v>
      </c>
      <c r="L113" s="24">
        <f t="shared" si="24"/>
        <v>171173680</v>
      </c>
      <c r="M113" s="24">
        <f t="shared" si="24"/>
        <v>14840</v>
      </c>
      <c r="N113" s="24">
        <f t="shared" si="24"/>
        <v>117819480</v>
      </c>
      <c r="O113" s="24">
        <f t="shared" si="24"/>
        <v>123520</v>
      </c>
      <c r="P113" s="24">
        <f t="shared" si="24"/>
        <v>80775970</v>
      </c>
      <c r="Q113" s="24">
        <f t="shared" si="24"/>
        <v>297300</v>
      </c>
      <c r="R113" s="24">
        <f t="shared" si="24"/>
        <v>0</v>
      </c>
      <c r="S113" s="24">
        <f t="shared" si="24"/>
        <v>1240</v>
      </c>
      <c r="T113" s="24">
        <f t="shared" si="20"/>
        <v>2339861010</v>
      </c>
      <c r="U113" s="26">
        <f t="shared" si="21"/>
        <v>0.97858303534525415</v>
      </c>
      <c r="V113" s="14"/>
    </row>
    <row r="114" spans="1:22" ht="12" customHeight="1">
      <c r="A114" s="10"/>
      <c r="B114" s="22"/>
      <c r="C114" s="23">
        <v>2010</v>
      </c>
      <c r="D114" s="24">
        <f t="shared" ref="D114:S114" si="25">D13+D33+D53+D74+D94</f>
        <v>1034600690</v>
      </c>
      <c r="E114" s="24">
        <f t="shared" si="25"/>
        <v>859123290</v>
      </c>
      <c r="F114" s="24">
        <f t="shared" si="25"/>
        <v>1164650</v>
      </c>
      <c r="G114" s="24">
        <f t="shared" si="25"/>
        <v>1577400</v>
      </c>
      <c r="H114" s="24">
        <f t="shared" si="25"/>
        <v>46270</v>
      </c>
      <c r="I114" s="24">
        <f t="shared" si="25"/>
        <v>72518660</v>
      </c>
      <c r="J114" s="24">
        <f t="shared" si="25"/>
        <v>289900</v>
      </c>
      <c r="K114" s="24">
        <f t="shared" si="25"/>
        <v>18780330</v>
      </c>
      <c r="L114" s="24">
        <f t="shared" si="25"/>
        <v>175690600</v>
      </c>
      <c r="M114" s="24">
        <f t="shared" si="25"/>
        <v>14840</v>
      </c>
      <c r="N114" s="24">
        <f t="shared" si="25"/>
        <v>117507460</v>
      </c>
      <c r="O114" s="24">
        <f t="shared" si="25"/>
        <v>425650</v>
      </c>
      <c r="P114" s="24">
        <f t="shared" si="25"/>
        <v>79493180</v>
      </c>
      <c r="Q114" s="24">
        <f t="shared" si="25"/>
        <v>12295310</v>
      </c>
      <c r="R114" s="24">
        <f t="shared" si="25"/>
        <v>0</v>
      </c>
      <c r="S114" s="24">
        <f t="shared" si="25"/>
        <v>1240</v>
      </c>
      <c r="T114" s="24">
        <f>SUM(D114:S114)</f>
        <v>2373529470</v>
      </c>
      <c r="U114" s="26">
        <f t="shared" si="21"/>
        <v>0.97946791356560114</v>
      </c>
      <c r="V114" s="10"/>
    </row>
    <row r="115" spans="1:22" ht="12" customHeight="1">
      <c r="A115" s="10"/>
      <c r="B115" s="22"/>
      <c r="C115" s="23">
        <v>2011</v>
      </c>
      <c r="D115" s="24">
        <f t="shared" ref="D115:S115" si="26">D14+D34+D54+D75+D95</f>
        <v>1036219070</v>
      </c>
      <c r="E115" s="24">
        <f t="shared" si="26"/>
        <v>861166440</v>
      </c>
      <c r="F115" s="24">
        <f t="shared" si="26"/>
        <v>933790</v>
      </c>
      <c r="G115" s="24">
        <f t="shared" si="26"/>
        <v>1577400</v>
      </c>
      <c r="H115" s="24">
        <f t="shared" si="26"/>
        <v>46270</v>
      </c>
      <c r="I115" s="24">
        <f t="shared" si="26"/>
        <v>72387350</v>
      </c>
      <c r="J115" s="24">
        <f t="shared" si="26"/>
        <v>297440</v>
      </c>
      <c r="K115" s="24">
        <f t="shared" si="26"/>
        <v>18951030</v>
      </c>
      <c r="L115" s="24">
        <f t="shared" si="26"/>
        <v>179105720</v>
      </c>
      <c r="M115" s="24">
        <f t="shared" si="26"/>
        <v>14840</v>
      </c>
      <c r="N115" s="24">
        <f t="shared" si="26"/>
        <v>117667770</v>
      </c>
      <c r="O115" s="24">
        <f t="shared" si="26"/>
        <v>425650</v>
      </c>
      <c r="P115" s="24">
        <f t="shared" si="26"/>
        <v>79521910</v>
      </c>
      <c r="Q115" s="24">
        <f t="shared" si="26"/>
        <v>802660</v>
      </c>
      <c r="R115" s="24">
        <f t="shared" si="26"/>
        <v>0</v>
      </c>
      <c r="S115" s="24">
        <f t="shared" si="26"/>
        <v>2070</v>
      </c>
      <c r="T115" s="24">
        <f>SUM(D115:S115)</f>
        <v>2369119410</v>
      </c>
      <c r="U115" s="26">
        <f t="shared" si="21"/>
        <v>0.97804262952807508</v>
      </c>
      <c r="V115" s="10"/>
    </row>
    <row r="116" spans="1:22" ht="12" customHeight="1">
      <c r="A116" s="10"/>
      <c r="B116" s="22"/>
      <c r="C116" s="23">
        <v>2012</v>
      </c>
      <c r="D116" s="24">
        <f t="shared" ref="D116:S116" si="27">D15+D35+D55+D76+D96</f>
        <v>988196030</v>
      </c>
      <c r="E116" s="24">
        <f t="shared" si="27"/>
        <v>827421280</v>
      </c>
      <c r="F116" s="24">
        <f t="shared" si="27"/>
        <v>1175250</v>
      </c>
      <c r="G116" s="24">
        <f t="shared" si="27"/>
        <v>1435450</v>
      </c>
      <c r="H116" s="24">
        <f t="shared" si="27"/>
        <v>49840</v>
      </c>
      <c r="I116" s="24">
        <f t="shared" si="27"/>
        <v>69869960</v>
      </c>
      <c r="J116" s="24">
        <f t="shared" si="27"/>
        <v>379830</v>
      </c>
      <c r="K116" s="24">
        <f t="shared" si="27"/>
        <v>20490150</v>
      </c>
      <c r="L116" s="24">
        <f t="shared" si="27"/>
        <v>164794760</v>
      </c>
      <c r="M116" s="24">
        <f t="shared" si="27"/>
        <v>0</v>
      </c>
      <c r="N116" s="24">
        <f t="shared" si="27"/>
        <v>118741110</v>
      </c>
      <c r="O116" s="24">
        <f t="shared" si="27"/>
        <v>467720</v>
      </c>
      <c r="P116" s="24">
        <f t="shared" si="27"/>
        <v>81325150</v>
      </c>
      <c r="Q116" s="24">
        <f t="shared" si="27"/>
        <v>1792090</v>
      </c>
      <c r="R116" s="24">
        <f t="shared" si="27"/>
        <v>0</v>
      </c>
      <c r="S116" s="24">
        <f t="shared" si="27"/>
        <v>2070</v>
      </c>
      <c r="T116" s="24">
        <f>SUM(D116:S116)</f>
        <v>2276140690</v>
      </c>
      <c r="U116" s="26">
        <f t="shared" si="21"/>
        <v>0.97611735564127378</v>
      </c>
      <c r="V116" s="10"/>
    </row>
    <row r="117" spans="1:22" ht="12" customHeight="1">
      <c r="A117" s="10"/>
      <c r="B117" s="22"/>
      <c r="C117" s="23">
        <v>2013</v>
      </c>
      <c r="D117" s="24">
        <f t="shared" ref="D117:S117" si="28">D16+D36+D56+D77+D97</f>
        <v>989698890</v>
      </c>
      <c r="E117" s="24">
        <f t="shared" si="28"/>
        <v>826696540</v>
      </c>
      <c r="F117" s="24">
        <f t="shared" si="28"/>
        <v>1175250</v>
      </c>
      <c r="G117" s="24">
        <f t="shared" si="28"/>
        <v>1435450</v>
      </c>
      <c r="H117" s="24">
        <f t="shared" si="28"/>
        <v>49840</v>
      </c>
      <c r="I117" s="24">
        <f t="shared" si="28"/>
        <v>69789190</v>
      </c>
      <c r="J117" s="24">
        <f t="shared" si="28"/>
        <v>379830</v>
      </c>
      <c r="K117" s="24">
        <f t="shared" si="28"/>
        <v>20310370</v>
      </c>
      <c r="L117" s="24">
        <f t="shared" si="28"/>
        <v>168068360</v>
      </c>
      <c r="M117" s="24">
        <f t="shared" si="28"/>
        <v>0</v>
      </c>
      <c r="N117" s="24">
        <f t="shared" si="28"/>
        <v>117611640</v>
      </c>
      <c r="O117" s="24">
        <f t="shared" si="28"/>
        <v>423370</v>
      </c>
      <c r="P117" s="24">
        <f t="shared" si="28"/>
        <v>81637260</v>
      </c>
      <c r="Q117" s="24">
        <f t="shared" si="28"/>
        <v>1911390</v>
      </c>
      <c r="R117" s="24">
        <f t="shared" si="28"/>
        <v>0</v>
      </c>
      <c r="S117" s="24">
        <f t="shared" si="28"/>
        <v>2070</v>
      </c>
      <c r="T117" s="24">
        <f>SUM(D117:S117)</f>
        <v>2279189450</v>
      </c>
      <c r="U117" s="26">
        <f t="shared" si="21"/>
        <v>0.97320229889961529</v>
      </c>
      <c r="V117" s="10"/>
    </row>
    <row r="118" spans="1:22" ht="12" customHeight="1">
      <c r="A118" s="10"/>
      <c r="B118" s="22"/>
      <c r="C118" s="23">
        <v>2014</v>
      </c>
      <c r="D118" s="24">
        <f t="shared" ref="D118:S118" si="29">D17+D37+D57+D78+D98</f>
        <v>989527000</v>
      </c>
      <c r="E118" s="24">
        <f t="shared" si="29"/>
        <v>822909050</v>
      </c>
      <c r="F118" s="24">
        <f t="shared" si="29"/>
        <v>1175250</v>
      </c>
      <c r="G118" s="24">
        <f t="shared" si="29"/>
        <v>1433910</v>
      </c>
      <c r="H118" s="24">
        <f t="shared" si="29"/>
        <v>49840</v>
      </c>
      <c r="I118" s="24">
        <f t="shared" si="29"/>
        <v>69391820</v>
      </c>
      <c r="J118" s="24">
        <f t="shared" si="29"/>
        <v>379830</v>
      </c>
      <c r="K118" s="24">
        <f t="shared" si="29"/>
        <v>19914520</v>
      </c>
      <c r="L118" s="24">
        <f t="shared" si="29"/>
        <v>172643810</v>
      </c>
      <c r="M118" s="24">
        <f t="shared" si="29"/>
        <v>0</v>
      </c>
      <c r="N118" s="24">
        <f t="shared" si="29"/>
        <v>117038410</v>
      </c>
      <c r="O118" s="24">
        <f t="shared" si="29"/>
        <v>407270</v>
      </c>
      <c r="P118" s="24">
        <f t="shared" si="29"/>
        <v>81361160</v>
      </c>
      <c r="Q118" s="24">
        <f t="shared" si="29"/>
        <v>2577300</v>
      </c>
      <c r="R118" s="24">
        <f t="shared" si="29"/>
        <v>0</v>
      </c>
      <c r="S118" s="24">
        <f t="shared" si="29"/>
        <v>2070</v>
      </c>
      <c r="T118" s="24">
        <f t="shared" ref="T118:T126" si="30">SUM(D118:S118)</f>
        <v>2278811240</v>
      </c>
      <c r="U118" s="26">
        <f t="shared" si="21"/>
        <v>0.97206583313669659</v>
      </c>
      <c r="V118" s="10"/>
    </row>
    <row r="119" spans="1:22" ht="12" customHeight="1">
      <c r="A119" s="10"/>
      <c r="B119" s="22"/>
      <c r="C119" s="23">
        <v>2015</v>
      </c>
      <c r="D119" s="24">
        <f t="shared" ref="D119:S119" si="31">D18+D38+D58+D79+D99</f>
        <v>996294650</v>
      </c>
      <c r="E119" s="24">
        <f t="shared" si="31"/>
        <v>846860520</v>
      </c>
      <c r="F119" s="24">
        <f t="shared" si="31"/>
        <v>1259770</v>
      </c>
      <c r="G119" s="24">
        <f t="shared" si="31"/>
        <v>1432650</v>
      </c>
      <c r="H119" s="24">
        <f t="shared" si="31"/>
        <v>49840</v>
      </c>
      <c r="I119" s="24">
        <f t="shared" si="31"/>
        <v>67034200</v>
      </c>
      <c r="J119" s="24">
        <f t="shared" si="31"/>
        <v>377730</v>
      </c>
      <c r="K119" s="24">
        <f t="shared" si="31"/>
        <v>19846580</v>
      </c>
      <c r="L119" s="24">
        <f t="shared" si="31"/>
        <v>185119910</v>
      </c>
      <c r="M119" s="24">
        <f t="shared" si="31"/>
        <v>0</v>
      </c>
      <c r="N119" s="24">
        <f t="shared" si="31"/>
        <v>119827530</v>
      </c>
      <c r="O119" s="24">
        <f t="shared" si="31"/>
        <v>403840</v>
      </c>
      <c r="P119" s="24">
        <f t="shared" si="31"/>
        <v>90427370</v>
      </c>
      <c r="Q119" s="24">
        <f t="shared" si="31"/>
        <v>3428830</v>
      </c>
      <c r="R119" s="24">
        <f t="shared" si="31"/>
        <v>0</v>
      </c>
      <c r="S119" s="24">
        <f t="shared" si="31"/>
        <v>3660</v>
      </c>
      <c r="T119" s="24">
        <f t="shared" si="30"/>
        <v>2332367080</v>
      </c>
      <c r="U119" s="26">
        <f t="shared" si="21"/>
        <v>0.97025026516173363</v>
      </c>
      <c r="V119" s="10"/>
    </row>
    <row r="120" spans="1:22" ht="12" customHeight="1">
      <c r="A120" s="10"/>
      <c r="B120" s="22"/>
      <c r="C120" s="23">
        <v>2016</v>
      </c>
      <c r="D120" s="24">
        <f t="shared" ref="D120:S120" si="32">D19+D39+D59+D80+D100</f>
        <v>1003142850</v>
      </c>
      <c r="E120" s="24">
        <f t="shared" si="32"/>
        <v>864582070</v>
      </c>
      <c r="F120" s="24">
        <f t="shared" si="32"/>
        <v>1268660</v>
      </c>
      <c r="G120" s="24">
        <f t="shared" si="32"/>
        <v>1277170</v>
      </c>
      <c r="H120" s="24">
        <f t="shared" si="32"/>
        <v>49840</v>
      </c>
      <c r="I120" s="24">
        <f t="shared" si="32"/>
        <v>66944200</v>
      </c>
      <c r="J120" s="24">
        <f t="shared" si="32"/>
        <v>427190</v>
      </c>
      <c r="K120" s="24">
        <f t="shared" si="32"/>
        <v>20588960</v>
      </c>
      <c r="L120" s="24">
        <f t="shared" si="32"/>
        <v>191621270</v>
      </c>
      <c r="M120" s="24">
        <f t="shared" si="32"/>
        <v>0</v>
      </c>
      <c r="N120" s="24">
        <f t="shared" si="32"/>
        <v>119897310</v>
      </c>
      <c r="O120" s="24">
        <f t="shared" si="32"/>
        <v>394410</v>
      </c>
      <c r="P120" s="24">
        <f t="shared" si="32"/>
        <v>90575370</v>
      </c>
      <c r="Q120" s="24">
        <f t="shared" si="32"/>
        <v>7956050</v>
      </c>
      <c r="R120" s="24">
        <f t="shared" si="32"/>
        <v>0</v>
      </c>
      <c r="S120" s="24">
        <f t="shared" si="32"/>
        <v>3660</v>
      </c>
      <c r="T120" s="24">
        <f t="shared" si="30"/>
        <v>2368729010</v>
      </c>
      <c r="U120" s="26">
        <f t="shared" si="21"/>
        <v>0.96808442877765599</v>
      </c>
      <c r="V120" s="10"/>
    </row>
    <row r="121" spans="1:22" ht="12" customHeight="1">
      <c r="A121" s="10"/>
      <c r="B121" s="22"/>
      <c r="C121" s="23">
        <v>2017</v>
      </c>
      <c r="D121" s="24">
        <f t="shared" ref="D121:S121" si="33">D20+D40+D60+D81+D101</f>
        <v>1018981610</v>
      </c>
      <c r="E121" s="24">
        <f t="shared" si="33"/>
        <v>904333300</v>
      </c>
      <c r="F121" s="24">
        <f t="shared" si="33"/>
        <v>1268660</v>
      </c>
      <c r="G121" s="24">
        <f t="shared" si="33"/>
        <v>1277170</v>
      </c>
      <c r="H121" s="24">
        <f t="shared" si="33"/>
        <v>49840</v>
      </c>
      <c r="I121" s="24">
        <f t="shared" si="33"/>
        <v>66865480</v>
      </c>
      <c r="J121" s="24">
        <f t="shared" si="33"/>
        <v>565860</v>
      </c>
      <c r="K121" s="24">
        <f t="shared" si="33"/>
        <v>20490880</v>
      </c>
      <c r="L121" s="24">
        <f t="shared" si="33"/>
        <v>195968070</v>
      </c>
      <c r="M121" s="24">
        <f t="shared" si="33"/>
        <v>0</v>
      </c>
      <c r="N121" s="24">
        <f t="shared" si="33"/>
        <v>120399200</v>
      </c>
      <c r="O121" s="24">
        <f t="shared" si="33"/>
        <v>755610</v>
      </c>
      <c r="P121" s="24">
        <f t="shared" si="33"/>
        <v>90979260</v>
      </c>
      <c r="Q121" s="24">
        <f t="shared" si="33"/>
        <v>15955360</v>
      </c>
      <c r="R121" s="24">
        <f t="shared" si="33"/>
        <v>0</v>
      </c>
      <c r="S121" s="24">
        <f t="shared" si="33"/>
        <v>5330</v>
      </c>
      <c r="T121" s="24">
        <f t="shared" si="30"/>
        <v>2437895630</v>
      </c>
      <c r="U121" s="26">
        <f t="shared" si="21"/>
        <v>0.96684105595920999</v>
      </c>
      <c r="V121" s="10"/>
    </row>
    <row r="122" spans="1:22" ht="12" customHeight="1">
      <c r="A122" s="10"/>
      <c r="B122" s="22"/>
      <c r="C122" s="23">
        <v>2018</v>
      </c>
      <c r="D122" s="24">
        <f t="shared" ref="D122:S122" si="34">D21+D41+D61+D82+D102</f>
        <v>1130083890</v>
      </c>
      <c r="E122" s="24">
        <f t="shared" si="34"/>
        <v>970624930</v>
      </c>
      <c r="F122" s="24">
        <f t="shared" si="34"/>
        <v>1536930</v>
      </c>
      <c r="G122" s="24">
        <f t="shared" si="34"/>
        <v>1768320</v>
      </c>
      <c r="H122" s="24">
        <f t="shared" si="34"/>
        <v>49840</v>
      </c>
      <c r="I122" s="24">
        <f t="shared" si="34"/>
        <v>75703200</v>
      </c>
      <c r="J122" s="24">
        <f t="shared" si="34"/>
        <v>584400</v>
      </c>
      <c r="K122" s="24">
        <f t="shared" si="34"/>
        <v>23242630</v>
      </c>
      <c r="L122" s="24">
        <f t="shared" si="34"/>
        <v>216006030</v>
      </c>
      <c r="M122" s="24">
        <f t="shared" si="34"/>
        <v>0</v>
      </c>
      <c r="N122" s="24">
        <f t="shared" si="34"/>
        <v>133652920</v>
      </c>
      <c r="O122" s="24">
        <f t="shared" si="34"/>
        <v>1102890</v>
      </c>
      <c r="P122" s="24">
        <f t="shared" si="34"/>
        <v>98098320</v>
      </c>
      <c r="Q122" s="24">
        <f t="shared" si="34"/>
        <v>27408090</v>
      </c>
      <c r="R122" s="24">
        <f t="shared" si="34"/>
        <v>0</v>
      </c>
      <c r="S122" s="24">
        <f t="shared" si="34"/>
        <v>5090</v>
      </c>
      <c r="T122" s="24">
        <f t="shared" si="30"/>
        <v>2679867480</v>
      </c>
      <c r="U122" s="26">
        <f t="shared" si="21"/>
        <v>0.96728765201234979</v>
      </c>
      <c r="V122" s="10"/>
    </row>
    <row r="123" spans="1:22" ht="12" customHeight="1">
      <c r="A123" s="10"/>
      <c r="B123" s="22"/>
      <c r="C123" s="23">
        <v>2019</v>
      </c>
      <c r="D123" s="24">
        <f t="shared" ref="D123:S123" si="35">D22+D42+D62+D83+D103</f>
        <v>1136795080</v>
      </c>
      <c r="E123" s="24">
        <f t="shared" si="35"/>
        <v>977984260</v>
      </c>
      <c r="F123" s="24">
        <f t="shared" si="35"/>
        <v>3031090</v>
      </c>
      <c r="G123" s="24">
        <f t="shared" si="35"/>
        <v>1744620</v>
      </c>
      <c r="H123" s="24">
        <f t="shared" si="35"/>
        <v>49840</v>
      </c>
      <c r="I123" s="24">
        <f t="shared" si="35"/>
        <v>75816460</v>
      </c>
      <c r="J123" s="24">
        <f t="shared" si="35"/>
        <v>641630</v>
      </c>
      <c r="K123" s="24">
        <f t="shared" si="35"/>
        <v>22904450</v>
      </c>
      <c r="L123" s="24">
        <f t="shared" si="35"/>
        <v>224227510</v>
      </c>
      <c r="M123" s="24">
        <f t="shared" si="35"/>
        <v>0</v>
      </c>
      <c r="N123" s="24">
        <f t="shared" si="35"/>
        <v>133839870</v>
      </c>
      <c r="O123" s="24">
        <f t="shared" si="35"/>
        <v>1112310</v>
      </c>
      <c r="P123" s="24">
        <f t="shared" si="35"/>
        <v>99052830</v>
      </c>
      <c r="Q123" s="24">
        <f t="shared" si="35"/>
        <v>33684730</v>
      </c>
      <c r="R123" s="24">
        <f t="shared" si="35"/>
        <v>0</v>
      </c>
      <c r="S123" s="24">
        <f t="shared" si="35"/>
        <v>5090</v>
      </c>
      <c r="T123" s="24">
        <f t="shared" si="30"/>
        <v>2710889770</v>
      </c>
      <c r="U123" s="26">
        <f t="shared" si="21"/>
        <v>0.95775674103739949</v>
      </c>
      <c r="V123" s="10"/>
    </row>
    <row r="124" spans="1:22" ht="12" customHeight="1">
      <c r="A124" s="10"/>
      <c r="B124" s="22"/>
      <c r="C124" s="23">
        <v>2020</v>
      </c>
      <c r="D124" s="24">
        <f t="shared" ref="D124:S124" si="36">D23+D43+D63+D84+D104</f>
        <v>1141809240</v>
      </c>
      <c r="E124" s="24">
        <f t="shared" si="36"/>
        <v>987294350</v>
      </c>
      <c r="F124" s="24">
        <f t="shared" si="36"/>
        <v>0</v>
      </c>
      <c r="G124" s="24">
        <f t="shared" si="36"/>
        <v>1744620</v>
      </c>
      <c r="H124" s="24">
        <f t="shared" si="36"/>
        <v>49840</v>
      </c>
      <c r="I124" s="24">
        <f t="shared" si="36"/>
        <v>76465960</v>
      </c>
      <c r="J124" s="24">
        <f t="shared" si="36"/>
        <v>825450</v>
      </c>
      <c r="K124" s="24">
        <f t="shared" si="36"/>
        <v>22317160</v>
      </c>
      <c r="L124" s="24">
        <f t="shared" si="36"/>
        <v>233769130</v>
      </c>
      <c r="M124" s="24">
        <f t="shared" si="36"/>
        <v>0</v>
      </c>
      <c r="N124" s="24">
        <f t="shared" si="36"/>
        <v>134263670</v>
      </c>
      <c r="O124" s="24">
        <f t="shared" si="36"/>
        <v>1685740</v>
      </c>
      <c r="P124" s="24">
        <f t="shared" si="36"/>
        <v>101030380</v>
      </c>
      <c r="Q124" s="24">
        <f t="shared" si="36"/>
        <v>45169880</v>
      </c>
      <c r="R124" s="24">
        <f t="shared" si="36"/>
        <v>77140</v>
      </c>
      <c r="S124" s="24">
        <f t="shared" si="36"/>
        <v>3520</v>
      </c>
      <c r="T124" s="24">
        <f t="shared" si="30"/>
        <v>2746506080</v>
      </c>
      <c r="U124" s="26">
        <f t="shared" si="21"/>
        <v>0.95467654875844732</v>
      </c>
      <c r="V124" s="10"/>
    </row>
    <row r="125" spans="1:22" ht="12" customHeight="1">
      <c r="A125" s="10"/>
      <c r="B125" s="22"/>
      <c r="C125" s="23">
        <v>2021</v>
      </c>
      <c r="D125" s="24">
        <f t="shared" ref="D125:S125" si="37">D24+D44+D64+D85+D105</f>
        <v>1389194410</v>
      </c>
      <c r="E125" s="24">
        <f t="shared" si="37"/>
        <v>1180876840</v>
      </c>
      <c r="F125" s="24">
        <f t="shared" si="37"/>
        <v>0</v>
      </c>
      <c r="G125" s="24">
        <f t="shared" si="37"/>
        <v>1914890</v>
      </c>
      <c r="H125" s="24">
        <f t="shared" si="37"/>
        <v>139830</v>
      </c>
      <c r="I125" s="24">
        <f t="shared" si="37"/>
        <v>91253550</v>
      </c>
      <c r="J125" s="24">
        <f t="shared" si="37"/>
        <v>965220</v>
      </c>
      <c r="K125" s="24">
        <f t="shared" si="37"/>
        <v>26439670</v>
      </c>
      <c r="L125" s="24">
        <f t="shared" si="37"/>
        <v>267039930</v>
      </c>
      <c r="M125" s="24">
        <f t="shared" si="37"/>
        <v>0</v>
      </c>
      <c r="N125" s="24">
        <f t="shared" si="37"/>
        <v>163336580</v>
      </c>
      <c r="O125" s="24">
        <f t="shared" si="37"/>
        <v>1770400</v>
      </c>
      <c r="P125" s="24">
        <f t="shared" si="37"/>
        <v>113956230</v>
      </c>
      <c r="Q125" s="24">
        <f t="shared" si="37"/>
        <v>63905670</v>
      </c>
      <c r="R125" s="24">
        <f t="shared" si="37"/>
        <v>88730</v>
      </c>
      <c r="S125" s="24">
        <f t="shared" si="37"/>
        <v>3520</v>
      </c>
      <c r="T125" s="24">
        <f t="shared" si="30"/>
        <v>3300885470</v>
      </c>
      <c r="U125" s="26">
        <f t="shared" si="21"/>
        <v>0.96064170822631478</v>
      </c>
      <c r="V125" s="10"/>
    </row>
    <row r="126" spans="1:22" ht="12" customHeight="1">
      <c r="A126" s="10"/>
      <c r="B126" s="22"/>
      <c r="C126" s="23">
        <v>2022</v>
      </c>
      <c r="D126" s="24">
        <f t="shared" ref="D126:S126" si="38">D25+D45+D65+D86+D106</f>
        <v>1371476450</v>
      </c>
      <c r="E126" s="24">
        <f t="shared" si="38"/>
        <v>1214376570</v>
      </c>
      <c r="F126" s="24">
        <f t="shared" si="38"/>
        <v>0</v>
      </c>
      <c r="G126" s="24">
        <f t="shared" si="38"/>
        <v>1928120</v>
      </c>
      <c r="H126" s="24">
        <f t="shared" si="38"/>
        <v>127370</v>
      </c>
      <c r="I126" s="24">
        <f t="shared" si="38"/>
        <v>91274800</v>
      </c>
      <c r="J126" s="24">
        <f t="shared" si="38"/>
        <v>976310</v>
      </c>
      <c r="K126" s="24">
        <f t="shared" si="38"/>
        <v>26564000</v>
      </c>
      <c r="L126" s="24">
        <f t="shared" si="38"/>
        <v>270952490</v>
      </c>
      <c r="M126" s="24">
        <f t="shared" si="38"/>
        <v>0</v>
      </c>
      <c r="N126" s="24">
        <f t="shared" si="38"/>
        <v>163960450</v>
      </c>
      <c r="O126" s="24">
        <f t="shared" si="38"/>
        <v>1624410</v>
      </c>
      <c r="P126" s="24">
        <f t="shared" si="38"/>
        <v>115191520</v>
      </c>
      <c r="Q126" s="24">
        <f t="shared" si="38"/>
        <v>77730360</v>
      </c>
      <c r="R126" s="24">
        <f t="shared" si="38"/>
        <v>88730</v>
      </c>
      <c r="S126" s="24">
        <f t="shared" si="38"/>
        <v>3520</v>
      </c>
      <c r="T126" s="24">
        <f t="shared" si="30"/>
        <v>3336275100</v>
      </c>
      <c r="U126" s="26">
        <f t="shared" si="21"/>
        <v>0.95933444587016425</v>
      </c>
      <c r="V126" s="10"/>
    </row>
    <row r="127" spans="1:22" ht="12" customHeight="1">
      <c r="A127" s="10"/>
      <c r="B127" s="22"/>
      <c r="C127" s="23">
        <v>2023</v>
      </c>
      <c r="D127" s="24">
        <f t="shared" ref="D127:S127" si="39">D26+D46+D66+D87+D107</f>
        <v>1383179350</v>
      </c>
      <c r="E127" s="24">
        <f t="shared" si="39"/>
        <v>1231591690</v>
      </c>
      <c r="F127" s="24">
        <f t="shared" si="39"/>
        <v>0</v>
      </c>
      <c r="G127" s="24">
        <f t="shared" si="39"/>
        <v>1928120</v>
      </c>
      <c r="H127" s="24">
        <f t="shared" si="39"/>
        <v>127370</v>
      </c>
      <c r="I127" s="24">
        <f t="shared" si="39"/>
        <v>91910950</v>
      </c>
      <c r="J127" s="24">
        <f t="shared" si="39"/>
        <v>978130</v>
      </c>
      <c r="K127" s="24">
        <f t="shared" si="39"/>
        <v>26635310</v>
      </c>
      <c r="L127" s="24">
        <f t="shared" si="39"/>
        <v>274120880</v>
      </c>
      <c r="M127" s="24">
        <f t="shared" si="39"/>
        <v>0</v>
      </c>
      <c r="N127" s="24">
        <f t="shared" si="39"/>
        <v>164598460</v>
      </c>
      <c r="O127" s="24">
        <f t="shared" si="39"/>
        <v>4435380</v>
      </c>
      <c r="P127" s="24">
        <f t="shared" si="39"/>
        <v>117123080</v>
      </c>
      <c r="Q127" s="24">
        <f t="shared" si="39"/>
        <v>93578830</v>
      </c>
      <c r="R127" s="24">
        <f t="shared" si="39"/>
        <v>88730</v>
      </c>
      <c r="S127" s="24">
        <f t="shared" si="39"/>
        <v>3760</v>
      </c>
      <c r="T127" s="24">
        <f t="shared" ref="T127" si="40">SUM(D127:S127)</f>
        <v>3390300040</v>
      </c>
      <c r="U127" s="26">
        <f t="shared" si="21"/>
        <v>0.95657465166136824</v>
      </c>
      <c r="V127" s="10"/>
    </row>
    <row r="128" spans="1:22" ht="12" customHeight="1">
      <c r="A128" s="10"/>
      <c r="B128" s="22"/>
      <c r="C128" s="23">
        <v>2024</v>
      </c>
      <c r="D128" s="24">
        <f t="shared" ref="D128:S128" si="41">D27+D47+D67+D88+D108</f>
        <v>1812996970</v>
      </c>
      <c r="E128" s="24">
        <f t="shared" si="41"/>
        <v>1576830360</v>
      </c>
      <c r="F128" s="24">
        <f t="shared" si="41"/>
        <v>0</v>
      </c>
      <c r="G128" s="24">
        <f t="shared" si="41"/>
        <v>2182580</v>
      </c>
      <c r="H128" s="24">
        <f t="shared" si="41"/>
        <v>185580</v>
      </c>
      <c r="I128" s="24">
        <f t="shared" si="41"/>
        <v>133634470</v>
      </c>
      <c r="J128" s="24">
        <f t="shared" si="41"/>
        <v>1044400</v>
      </c>
      <c r="K128" s="24">
        <f t="shared" si="41"/>
        <v>33916450</v>
      </c>
      <c r="L128" s="24">
        <f t="shared" si="41"/>
        <v>349199750</v>
      </c>
      <c r="M128" s="24">
        <f t="shared" si="41"/>
        <v>0</v>
      </c>
      <c r="N128" s="24">
        <f t="shared" si="41"/>
        <v>208131980</v>
      </c>
      <c r="O128" s="24">
        <f t="shared" si="41"/>
        <v>25644230</v>
      </c>
      <c r="P128" s="24">
        <f t="shared" si="41"/>
        <v>150426430</v>
      </c>
      <c r="Q128" s="24">
        <f t="shared" si="41"/>
        <v>129058640</v>
      </c>
      <c r="R128" s="24">
        <f t="shared" si="41"/>
        <v>111440</v>
      </c>
      <c r="S128" s="24">
        <f t="shared" si="41"/>
        <v>3760</v>
      </c>
      <c r="T128" s="24">
        <f t="shared" ref="T128:T129" si="42">SUM(D128:S128)</f>
        <v>4423367040</v>
      </c>
      <c r="U128" s="26">
        <f t="shared" si="21"/>
        <v>0.96560225779110487</v>
      </c>
      <c r="V128" s="10"/>
    </row>
    <row r="129" spans="1:22" ht="12" customHeight="1">
      <c r="A129" s="10"/>
      <c r="B129" s="22"/>
      <c r="C129" s="23">
        <v>2025</v>
      </c>
      <c r="D129" s="24">
        <f t="shared" ref="D129:S129" si="43">D28+D48+D68+D89+D109</f>
        <v>1819599550</v>
      </c>
      <c r="E129" s="24">
        <f t="shared" si="43"/>
        <v>1603034260</v>
      </c>
      <c r="F129" s="24">
        <f t="shared" si="43"/>
        <v>0</v>
      </c>
      <c r="G129" s="24">
        <f t="shared" si="43"/>
        <v>1954060</v>
      </c>
      <c r="H129" s="24">
        <f t="shared" si="43"/>
        <v>444410</v>
      </c>
      <c r="I129" s="24">
        <f t="shared" si="43"/>
        <v>133743710</v>
      </c>
      <c r="J129" s="24">
        <f t="shared" si="43"/>
        <v>1139980</v>
      </c>
      <c r="K129" s="24">
        <f t="shared" si="43"/>
        <v>33936590</v>
      </c>
      <c r="L129" s="24">
        <f t="shared" si="43"/>
        <v>351406100</v>
      </c>
      <c r="M129" s="24">
        <f t="shared" si="43"/>
        <v>0</v>
      </c>
      <c r="N129" s="24">
        <f t="shared" si="43"/>
        <v>203807410</v>
      </c>
      <c r="O129" s="24">
        <f t="shared" si="43"/>
        <v>62438400</v>
      </c>
      <c r="P129" s="24">
        <f t="shared" si="43"/>
        <v>152706770</v>
      </c>
      <c r="Q129" s="24">
        <f t="shared" si="43"/>
        <v>148394620</v>
      </c>
      <c r="R129" s="24">
        <f t="shared" si="43"/>
        <v>0</v>
      </c>
      <c r="S129" s="24">
        <f t="shared" si="43"/>
        <v>3760</v>
      </c>
      <c r="T129" s="24">
        <f t="shared" si="42"/>
        <v>4512609620</v>
      </c>
      <c r="U129" s="26">
        <f t="shared" si="21"/>
        <v>0.96238639600481724</v>
      </c>
      <c r="V129" s="10"/>
    </row>
    <row r="130" spans="1:22" ht="6.75" customHeight="1">
      <c r="A130" s="10"/>
      <c r="B130" s="21"/>
      <c r="C130" s="7"/>
      <c r="D130" s="8"/>
      <c r="E130" s="8"/>
      <c r="F130" s="8"/>
      <c r="G130" s="8"/>
      <c r="H130" s="17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9"/>
      <c r="V130" s="10"/>
    </row>
    <row r="131" spans="1:22" ht="12" customHeight="1">
      <c r="A131" s="10"/>
      <c r="B131" s="38" t="s">
        <v>51</v>
      </c>
      <c r="C131" s="39">
        <v>2006</v>
      </c>
      <c r="D131" s="40">
        <v>22535060</v>
      </c>
      <c r="E131" s="40">
        <v>17942380</v>
      </c>
      <c r="F131" s="40">
        <v>3120</v>
      </c>
      <c r="G131" s="40">
        <v>164860</v>
      </c>
      <c r="H131" s="42">
        <v>0</v>
      </c>
      <c r="I131" s="40">
        <v>2456740</v>
      </c>
      <c r="J131" s="40">
        <v>0</v>
      </c>
      <c r="K131" s="40">
        <v>1114940</v>
      </c>
      <c r="L131" s="40">
        <v>927750</v>
      </c>
      <c r="M131" s="40">
        <v>0</v>
      </c>
      <c r="N131" s="40">
        <v>9764760</v>
      </c>
      <c r="O131" s="40">
        <v>0</v>
      </c>
      <c r="P131" s="40">
        <v>3962110</v>
      </c>
      <c r="Q131" s="40">
        <v>940</v>
      </c>
      <c r="R131" s="40">
        <v>0</v>
      </c>
      <c r="S131" s="40">
        <v>23690</v>
      </c>
      <c r="T131" s="40">
        <v>58896350</v>
      </c>
      <c r="U131" s="41">
        <f t="shared" ref="U131:U150" si="44">T131/T192</f>
        <v>2.4822616912410545E-2</v>
      </c>
      <c r="V131" s="10"/>
    </row>
    <row r="132" spans="1:22" s="15" customFormat="1" ht="12" customHeight="1">
      <c r="A132" s="14"/>
      <c r="B132" s="38" t="s">
        <v>50</v>
      </c>
      <c r="C132" s="39">
        <v>2007</v>
      </c>
      <c r="D132" s="40">
        <v>21100920</v>
      </c>
      <c r="E132" s="40">
        <v>16465490</v>
      </c>
      <c r="F132" s="40">
        <v>4240</v>
      </c>
      <c r="G132" s="40">
        <v>141220</v>
      </c>
      <c r="H132" s="42">
        <v>0</v>
      </c>
      <c r="I132" s="40">
        <v>2247300</v>
      </c>
      <c r="J132" s="40">
        <v>0</v>
      </c>
      <c r="K132" s="40">
        <v>1213990</v>
      </c>
      <c r="L132" s="40">
        <v>901160</v>
      </c>
      <c r="M132" s="40">
        <v>0</v>
      </c>
      <c r="N132" s="40">
        <v>9143120</v>
      </c>
      <c r="O132" s="40">
        <v>0</v>
      </c>
      <c r="P132" s="40">
        <v>3578090</v>
      </c>
      <c r="Q132" s="40">
        <v>900</v>
      </c>
      <c r="R132" s="40">
        <v>0</v>
      </c>
      <c r="S132" s="40">
        <v>23690</v>
      </c>
      <c r="T132" s="40">
        <v>54820120</v>
      </c>
      <c r="U132" s="41">
        <f t="shared" si="44"/>
        <v>2.2820520358810194E-2</v>
      </c>
      <c r="V132" s="14"/>
    </row>
    <row r="133" spans="1:22" s="15" customFormat="1" ht="12" customHeight="1">
      <c r="A133" s="14"/>
      <c r="B133" s="38"/>
      <c r="C133" s="39">
        <v>2008</v>
      </c>
      <c r="D133" s="40">
        <v>20635030</v>
      </c>
      <c r="E133" s="40">
        <v>9626720</v>
      </c>
      <c r="F133" s="40">
        <v>0</v>
      </c>
      <c r="G133" s="40">
        <v>54430</v>
      </c>
      <c r="H133" s="42">
        <v>0</v>
      </c>
      <c r="I133" s="40">
        <v>2342890</v>
      </c>
      <c r="J133" s="40">
        <v>0</v>
      </c>
      <c r="K133" s="40">
        <v>960080</v>
      </c>
      <c r="L133" s="40">
        <v>604330</v>
      </c>
      <c r="M133" s="40">
        <v>0</v>
      </c>
      <c r="N133" s="40">
        <v>8745980</v>
      </c>
      <c r="O133" s="40">
        <v>0</v>
      </c>
      <c r="P133" s="40">
        <v>3550260</v>
      </c>
      <c r="Q133" s="40">
        <v>940</v>
      </c>
      <c r="R133" s="40">
        <v>0</v>
      </c>
      <c r="S133" s="40">
        <v>110890</v>
      </c>
      <c r="T133" s="40">
        <v>46631550</v>
      </c>
      <c r="U133" s="41">
        <f t="shared" si="44"/>
        <v>1.9622197658340196E-2</v>
      </c>
      <c r="V133" s="14"/>
    </row>
    <row r="134" spans="1:22" s="15" customFormat="1" ht="12" customHeight="1">
      <c r="A134" s="14"/>
      <c r="B134" s="38"/>
      <c r="C134" s="39">
        <v>2009</v>
      </c>
      <c r="D134" s="40">
        <v>20875600</v>
      </c>
      <c r="E134" s="40">
        <v>9970980</v>
      </c>
      <c r="F134" s="40">
        <v>0</v>
      </c>
      <c r="G134" s="40">
        <v>56600</v>
      </c>
      <c r="H134" s="42">
        <v>0</v>
      </c>
      <c r="I134" s="40">
        <v>2301510</v>
      </c>
      <c r="J134" s="40">
        <v>0</v>
      </c>
      <c r="K134" s="40">
        <v>1003030</v>
      </c>
      <c r="L134" s="40">
        <v>608630</v>
      </c>
      <c r="M134" s="40">
        <v>0</v>
      </c>
      <c r="N134" s="40">
        <v>8714320</v>
      </c>
      <c r="O134" s="40">
        <v>0</v>
      </c>
      <c r="P134" s="40">
        <v>3505760</v>
      </c>
      <c r="Q134" s="40">
        <v>940</v>
      </c>
      <c r="R134" s="40">
        <v>0</v>
      </c>
      <c r="S134" s="40">
        <v>116870</v>
      </c>
      <c r="T134" s="40">
        <v>47154240</v>
      </c>
      <c r="U134" s="41">
        <f t="shared" si="44"/>
        <v>1.9720974498651355E-2</v>
      </c>
      <c r="V134" s="14"/>
    </row>
    <row r="135" spans="1:22" ht="12" customHeight="1">
      <c r="A135" s="10"/>
      <c r="B135" s="38"/>
      <c r="C135" s="43">
        <v>2010</v>
      </c>
      <c r="D135" s="40">
        <v>21015520</v>
      </c>
      <c r="E135" s="40">
        <v>10393430</v>
      </c>
      <c r="F135" s="40">
        <v>0</v>
      </c>
      <c r="G135" s="40">
        <v>59640</v>
      </c>
      <c r="H135" s="42">
        <v>0</v>
      </c>
      <c r="I135" s="40">
        <v>2559940</v>
      </c>
      <c r="J135" s="40">
        <v>0</v>
      </c>
      <c r="K135" s="40">
        <v>874120</v>
      </c>
      <c r="L135" s="40">
        <v>612880</v>
      </c>
      <c r="M135" s="40">
        <v>0</v>
      </c>
      <c r="N135" s="40">
        <v>8643250</v>
      </c>
      <c r="O135" s="40">
        <v>0</v>
      </c>
      <c r="P135" s="40">
        <v>3443300</v>
      </c>
      <c r="Q135" s="40">
        <v>940</v>
      </c>
      <c r="R135" s="40">
        <v>0</v>
      </c>
      <c r="S135" s="40">
        <v>125780</v>
      </c>
      <c r="T135" s="40">
        <v>47728800</v>
      </c>
      <c r="U135" s="41">
        <f t="shared" si="44"/>
        <v>1.9695912245399617E-2</v>
      </c>
      <c r="V135" s="10"/>
    </row>
    <row r="136" spans="1:22" ht="12" customHeight="1">
      <c r="A136" s="10"/>
      <c r="B136" s="38"/>
      <c r="C136" s="43">
        <v>2011</v>
      </c>
      <c r="D136" s="40">
        <v>22777630</v>
      </c>
      <c r="E136" s="40">
        <v>11734220</v>
      </c>
      <c r="F136" s="40">
        <v>0</v>
      </c>
      <c r="G136" s="40">
        <v>68280</v>
      </c>
      <c r="H136" s="42">
        <v>0</v>
      </c>
      <c r="I136" s="40">
        <v>3941070</v>
      </c>
      <c r="J136" s="40">
        <v>0</v>
      </c>
      <c r="K136" s="40">
        <v>952260</v>
      </c>
      <c r="L136" s="40">
        <v>631120</v>
      </c>
      <c r="M136" s="40">
        <v>0</v>
      </c>
      <c r="N136" s="40">
        <v>8208160</v>
      </c>
      <c r="O136" s="40">
        <v>0</v>
      </c>
      <c r="P136" s="40">
        <v>4732770</v>
      </c>
      <c r="Q136" s="40">
        <v>960</v>
      </c>
      <c r="R136" s="40">
        <v>0</v>
      </c>
      <c r="S136" s="40">
        <v>141020</v>
      </c>
      <c r="T136" s="40">
        <v>53187490</v>
      </c>
      <c r="U136" s="41">
        <f t="shared" si="44"/>
        <v>2.1957370471924923E-2</v>
      </c>
      <c r="V136" s="10"/>
    </row>
    <row r="137" spans="1:22" ht="12" customHeight="1">
      <c r="A137" s="10"/>
      <c r="B137" s="38"/>
      <c r="C137" s="43">
        <v>2012</v>
      </c>
      <c r="D137" s="40">
        <v>24232590</v>
      </c>
      <c r="E137" s="40">
        <v>12893380</v>
      </c>
      <c r="F137" s="40">
        <v>0</v>
      </c>
      <c r="G137" s="40">
        <v>74540</v>
      </c>
      <c r="H137" s="42">
        <v>0</v>
      </c>
      <c r="I137" s="40">
        <v>3702280</v>
      </c>
      <c r="J137" s="40">
        <v>0</v>
      </c>
      <c r="K137" s="40">
        <v>958920</v>
      </c>
      <c r="L137" s="40">
        <v>631740</v>
      </c>
      <c r="M137" s="40">
        <v>0</v>
      </c>
      <c r="N137" s="40">
        <v>8283900</v>
      </c>
      <c r="O137" s="40">
        <v>0</v>
      </c>
      <c r="P137" s="40">
        <v>4770960</v>
      </c>
      <c r="Q137" s="40">
        <v>960</v>
      </c>
      <c r="R137" s="40">
        <v>0</v>
      </c>
      <c r="S137" s="40">
        <v>141020</v>
      </c>
      <c r="T137" s="40">
        <v>55690290</v>
      </c>
      <c r="U137" s="41">
        <f t="shared" si="44"/>
        <v>2.3882644358726206E-2</v>
      </c>
      <c r="V137" s="10"/>
    </row>
    <row r="138" spans="1:22" s="20" customFormat="1" ht="12" customHeight="1">
      <c r="A138" s="19"/>
      <c r="B138" s="38"/>
      <c r="C138" s="43">
        <v>2013</v>
      </c>
      <c r="D138" s="40">
        <v>31352680</v>
      </c>
      <c r="E138" s="40">
        <v>12998350</v>
      </c>
      <c r="F138" s="40">
        <v>0</v>
      </c>
      <c r="G138" s="40">
        <v>75090</v>
      </c>
      <c r="H138" s="42">
        <v>0</v>
      </c>
      <c r="I138" s="40">
        <v>3761300</v>
      </c>
      <c r="J138" s="40">
        <v>0</v>
      </c>
      <c r="K138" s="40">
        <v>967270</v>
      </c>
      <c r="L138" s="40">
        <v>623510</v>
      </c>
      <c r="M138" s="40">
        <v>0</v>
      </c>
      <c r="N138" s="40">
        <v>8134650</v>
      </c>
      <c r="O138" s="40">
        <v>0</v>
      </c>
      <c r="P138" s="40">
        <v>4644810</v>
      </c>
      <c r="Q138" s="40">
        <v>920</v>
      </c>
      <c r="R138" s="40">
        <v>0</v>
      </c>
      <c r="S138" s="40">
        <v>200250</v>
      </c>
      <c r="T138" s="40">
        <v>62758830</v>
      </c>
      <c r="U138" s="41">
        <f t="shared" si="44"/>
        <v>2.6797701100384676E-2</v>
      </c>
      <c r="V138" s="19"/>
    </row>
    <row r="139" spans="1:22" s="20" customFormat="1" ht="12" customHeight="1">
      <c r="A139" s="19"/>
      <c r="B139" s="38"/>
      <c r="C139" s="43">
        <v>2014</v>
      </c>
      <c r="D139" s="40">
        <v>33455250</v>
      </c>
      <c r="E139" s="40">
        <v>13663020</v>
      </c>
      <c r="F139" s="40">
        <v>0</v>
      </c>
      <c r="G139" s="40">
        <v>78510</v>
      </c>
      <c r="H139" s="42">
        <v>0</v>
      </c>
      <c r="I139" s="40">
        <v>3223780</v>
      </c>
      <c r="J139" s="40">
        <v>0</v>
      </c>
      <c r="K139" s="40">
        <v>994290</v>
      </c>
      <c r="L139" s="40">
        <v>651720</v>
      </c>
      <c r="M139" s="40">
        <v>0</v>
      </c>
      <c r="N139" s="40">
        <v>8365130</v>
      </c>
      <c r="O139" s="40">
        <v>6660</v>
      </c>
      <c r="P139" s="40">
        <v>4846420</v>
      </c>
      <c r="Q139" s="40">
        <v>960</v>
      </c>
      <c r="R139" s="40">
        <v>0</v>
      </c>
      <c r="S139" s="40">
        <v>200250</v>
      </c>
      <c r="T139" s="40">
        <v>65485990</v>
      </c>
      <c r="U139" s="41">
        <f t="shared" si="44"/>
        <v>2.7934166863303422E-2</v>
      </c>
      <c r="V139" s="19"/>
    </row>
    <row r="140" spans="1:22" s="20" customFormat="1" ht="12" customHeight="1">
      <c r="A140" s="19"/>
      <c r="B140" s="38"/>
      <c r="C140" s="43">
        <v>2015</v>
      </c>
      <c r="D140" s="40">
        <v>32955860</v>
      </c>
      <c r="E140" s="40">
        <v>13801080</v>
      </c>
      <c r="F140" s="40">
        <v>0</v>
      </c>
      <c r="G140" s="40">
        <v>78570</v>
      </c>
      <c r="H140" s="42">
        <v>0</v>
      </c>
      <c r="I140" s="40">
        <v>9472160</v>
      </c>
      <c r="J140" s="40">
        <v>0</v>
      </c>
      <c r="K140" s="40">
        <v>1005170</v>
      </c>
      <c r="L140" s="40">
        <v>657220</v>
      </c>
      <c r="M140" s="40">
        <v>0</v>
      </c>
      <c r="N140" s="40">
        <v>8420700</v>
      </c>
      <c r="O140" s="40">
        <v>7150</v>
      </c>
      <c r="P140" s="40">
        <v>4849500</v>
      </c>
      <c r="Q140" s="40">
        <v>960</v>
      </c>
      <c r="R140" s="40">
        <v>0</v>
      </c>
      <c r="S140" s="40">
        <v>266480</v>
      </c>
      <c r="T140" s="40">
        <v>71514850</v>
      </c>
      <c r="U140" s="41">
        <f t="shared" si="44"/>
        <v>2.9749734838266369E-2</v>
      </c>
      <c r="V140" s="19"/>
    </row>
    <row r="141" spans="1:22" s="20" customFormat="1" ht="12" customHeight="1">
      <c r="A141" s="19"/>
      <c r="B141" s="38"/>
      <c r="C141" s="43">
        <v>2016</v>
      </c>
      <c r="D141" s="40">
        <v>36328750</v>
      </c>
      <c r="E141" s="40">
        <v>17481020</v>
      </c>
      <c r="F141" s="40">
        <v>3820</v>
      </c>
      <c r="G141" s="40">
        <v>81330</v>
      </c>
      <c r="H141" s="42">
        <v>3260</v>
      </c>
      <c r="I141" s="40">
        <v>9043780</v>
      </c>
      <c r="J141" s="40">
        <v>6300</v>
      </c>
      <c r="K141" s="40">
        <v>1187270</v>
      </c>
      <c r="L141" s="40">
        <v>1822330</v>
      </c>
      <c r="M141" s="40">
        <v>0</v>
      </c>
      <c r="N141" s="40">
        <v>6686520</v>
      </c>
      <c r="O141" s="40">
        <v>11280</v>
      </c>
      <c r="P141" s="40">
        <v>5117040</v>
      </c>
      <c r="Q141" s="40">
        <v>52500</v>
      </c>
      <c r="R141" s="40">
        <v>0</v>
      </c>
      <c r="S141" s="40">
        <v>266480</v>
      </c>
      <c r="T141" s="40">
        <v>78091680</v>
      </c>
      <c r="U141" s="41">
        <f t="shared" si="44"/>
        <v>3.1915571222344043E-2</v>
      </c>
      <c r="V141" s="19"/>
    </row>
    <row r="142" spans="1:22" s="20" customFormat="1" ht="12" customHeight="1">
      <c r="A142" s="19"/>
      <c r="B142" s="38"/>
      <c r="C142" s="43">
        <v>2017</v>
      </c>
      <c r="D142" s="40">
        <v>35995790</v>
      </c>
      <c r="E142" s="40">
        <v>21775710</v>
      </c>
      <c r="F142" s="40">
        <v>1290</v>
      </c>
      <c r="G142" s="40">
        <v>88230</v>
      </c>
      <c r="H142" s="42">
        <v>10070</v>
      </c>
      <c r="I142" s="40">
        <v>9832150</v>
      </c>
      <c r="J142" s="40">
        <v>40160</v>
      </c>
      <c r="K142" s="40">
        <v>1302620</v>
      </c>
      <c r="L142" s="40">
        <v>3478540</v>
      </c>
      <c r="M142" s="40">
        <v>0</v>
      </c>
      <c r="N142" s="40">
        <v>4963640</v>
      </c>
      <c r="O142" s="40">
        <v>23910</v>
      </c>
      <c r="P142" s="40">
        <v>5485120</v>
      </c>
      <c r="Q142" s="40">
        <v>293260</v>
      </c>
      <c r="R142" s="40">
        <v>0</v>
      </c>
      <c r="S142" s="40">
        <v>319990</v>
      </c>
      <c r="T142" s="40">
        <v>83610480</v>
      </c>
      <c r="U142" s="41">
        <f t="shared" si="44"/>
        <v>3.3158944040789971E-2</v>
      </c>
      <c r="V142" s="19"/>
    </row>
    <row r="143" spans="1:22" s="20" customFormat="1" ht="12" customHeight="1">
      <c r="A143" s="19"/>
      <c r="B143" s="38"/>
      <c r="C143" s="43">
        <v>2018</v>
      </c>
      <c r="D143" s="40">
        <v>36730120</v>
      </c>
      <c r="E143" s="40">
        <v>29039620</v>
      </c>
      <c r="F143" s="40">
        <v>1290</v>
      </c>
      <c r="G143" s="40">
        <v>113800</v>
      </c>
      <c r="H143" s="42">
        <v>11190</v>
      </c>
      <c r="I143" s="40">
        <v>9039180</v>
      </c>
      <c r="J143" s="40">
        <v>43750</v>
      </c>
      <c r="K143" s="40">
        <v>1375670</v>
      </c>
      <c r="L143" s="40">
        <v>3641110</v>
      </c>
      <c r="M143" s="40">
        <v>0</v>
      </c>
      <c r="N143" s="40">
        <v>4023410</v>
      </c>
      <c r="O143" s="40">
        <v>24490</v>
      </c>
      <c r="P143" s="40">
        <v>5720730</v>
      </c>
      <c r="Q143" s="40">
        <v>490660</v>
      </c>
      <c r="R143" s="40">
        <v>0</v>
      </c>
      <c r="S143" s="40">
        <v>374440</v>
      </c>
      <c r="T143" s="40">
        <v>90629460</v>
      </c>
      <c r="U143" s="41">
        <f t="shared" si="44"/>
        <v>3.2712347987650187E-2</v>
      </c>
      <c r="V143" s="19"/>
    </row>
    <row r="144" spans="1:22" s="20" customFormat="1" ht="12" customHeight="1">
      <c r="A144" s="19"/>
      <c r="B144" s="38"/>
      <c r="C144" s="43">
        <v>2019</v>
      </c>
      <c r="D144" s="40">
        <v>39330290</v>
      </c>
      <c r="E144" s="40">
        <v>40159610</v>
      </c>
      <c r="F144" s="40">
        <v>0</v>
      </c>
      <c r="G144" s="40">
        <v>120450</v>
      </c>
      <c r="H144" s="42">
        <v>11560</v>
      </c>
      <c r="I144" s="40">
        <v>11527320</v>
      </c>
      <c r="J144" s="40">
        <v>159750</v>
      </c>
      <c r="K144" s="40">
        <v>1562710</v>
      </c>
      <c r="L144" s="40">
        <v>4954430</v>
      </c>
      <c r="M144" s="40">
        <v>0</v>
      </c>
      <c r="N144" s="40">
        <v>3153150</v>
      </c>
      <c r="O144" s="40">
        <v>63780</v>
      </c>
      <c r="P144" s="40">
        <v>16952200</v>
      </c>
      <c r="Q144" s="40">
        <v>1178030</v>
      </c>
      <c r="R144" s="40">
        <v>0</v>
      </c>
      <c r="S144" s="40">
        <v>394470</v>
      </c>
      <c r="T144" s="40">
        <v>119567750</v>
      </c>
      <c r="U144" s="41">
        <f t="shared" si="44"/>
        <v>4.2243258962600505E-2</v>
      </c>
      <c r="V144" s="19"/>
    </row>
    <row r="145" spans="1:22" s="20" customFormat="1" ht="12" customHeight="1">
      <c r="A145" s="19"/>
      <c r="B145" s="38"/>
      <c r="C145" s="43">
        <v>2020</v>
      </c>
      <c r="D145" s="40">
        <v>46195830</v>
      </c>
      <c r="E145" s="40">
        <v>41890470</v>
      </c>
      <c r="F145" s="40">
        <v>0</v>
      </c>
      <c r="G145" s="40">
        <v>126330</v>
      </c>
      <c r="H145" s="42">
        <v>12810</v>
      </c>
      <c r="I145" s="40">
        <v>12132630</v>
      </c>
      <c r="J145" s="40">
        <v>173800</v>
      </c>
      <c r="K145" s="40">
        <v>1680010</v>
      </c>
      <c r="L145" s="40">
        <v>5246560</v>
      </c>
      <c r="M145" s="40">
        <v>0</v>
      </c>
      <c r="N145" s="40">
        <v>3286840</v>
      </c>
      <c r="O145" s="40">
        <v>70540</v>
      </c>
      <c r="P145" s="40">
        <v>17857850</v>
      </c>
      <c r="Q145" s="40">
        <v>1310440</v>
      </c>
      <c r="R145" s="40">
        <v>0</v>
      </c>
      <c r="S145" s="40">
        <v>406790</v>
      </c>
      <c r="T145" s="40">
        <v>130390900</v>
      </c>
      <c r="U145" s="41">
        <f t="shared" si="44"/>
        <v>4.5323451241552626E-2</v>
      </c>
      <c r="V145" s="19"/>
    </row>
    <row r="146" spans="1:22" s="20" customFormat="1" ht="12" customHeight="1">
      <c r="A146" s="19"/>
      <c r="B146" s="38"/>
      <c r="C146" s="43">
        <v>2021</v>
      </c>
      <c r="D146" s="40">
        <v>48478970</v>
      </c>
      <c r="E146" s="40">
        <v>43568040</v>
      </c>
      <c r="F146" s="40">
        <v>0</v>
      </c>
      <c r="G146" s="40">
        <v>174630</v>
      </c>
      <c r="H146" s="42">
        <v>15580</v>
      </c>
      <c r="I146" s="40">
        <v>11788330</v>
      </c>
      <c r="J146" s="40">
        <v>160040</v>
      </c>
      <c r="K146" s="40">
        <v>1773780</v>
      </c>
      <c r="L146" s="40">
        <v>5727200</v>
      </c>
      <c r="M146" s="40">
        <v>0</v>
      </c>
      <c r="N146" s="40">
        <v>3855760</v>
      </c>
      <c r="O146" s="40">
        <v>47220</v>
      </c>
      <c r="P146" s="40">
        <v>17812620</v>
      </c>
      <c r="Q146" s="40">
        <v>1431070</v>
      </c>
      <c r="R146" s="40">
        <v>0</v>
      </c>
      <c r="S146" s="40">
        <v>406790</v>
      </c>
      <c r="T146" s="40">
        <v>135240030</v>
      </c>
      <c r="U146" s="41">
        <f t="shared" si="44"/>
        <v>3.9358291773685217E-2</v>
      </c>
      <c r="V146" s="19"/>
    </row>
    <row r="147" spans="1:22" s="20" customFormat="1" ht="12" customHeight="1">
      <c r="A147" s="19"/>
      <c r="B147" s="38"/>
      <c r="C147" s="43">
        <v>2022</v>
      </c>
      <c r="D147" s="40">
        <v>50257010</v>
      </c>
      <c r="E147" s="40">
        <v>47844580</v>
      </c>
      <c r="F147" s="40">
        <v>0</v>
      </c>
      <c r="G147" s="40">
        <v>195590</v>
      </c>
      <c r="H147" s="42">
        <v>0</v>
      </c>
      <c r="I147" s="40">
        <v>11841060</v>
      </c>
      <c r="J147" s="40">
        <v>128100</v>
      </c>
      <c r="K147" s="40">
        <v>2007660</v>
      </c>
      <c r="L147" s="40">
        <v>6002900</v>
      </c>
      <c r="M147" s="40">
        <v>0</v>
      </c>
      <c r="N147" s="40">
        <v>4064010</v>
      </c>
      <c r="O147" s="40">
        <v>14430</v>
      </c>
      <c r="P147" s="40">
        <v>18025800</v>
      </c>
      <c r="Q147" s="40">
        <v>620440</v>
      </c>
      <c r="R147" s="40">
        <v>0</v>
      </c>
      <c r="S147" s="40">
        <v>420920</v>
      </c>
      <c r="T147" s="40">
        <v>141422500</v>
      </c>
      <c r="U147" s="41">
        <f t="shared" si="44"/>
        <v>4.0665554129835788E-2</v>
      </c>
      <c r="V147" s="19"/>
    </row>
    <row r="148" spans="1:22" s="20" customFormat="1" ht="12" customHeight="1">
      <c r="A148" s="19"/>
      <c r="B148" s="38"/>
      <c r="C148" s="43">
        <v>2023</v>
      </c>
      <c r="D148" s="40">
        <v>54635110</v>
      </c>
      <c r="E148" s="40">
        <v>49771930</v>
      </c>
      <c r="F148" s="40">
        <v>1390</v>
      </c>
      <c r="G148" s="40">
        <v>215480</v>
      </c>
      <c r="H148" s="42">
        <v>0</v>
      </c>
      <c r="I148" s="40">
        <v>14166330</v>
      </c>
      <c r="J148" s="40">
        <v>121630</v>
      </c>
      <c r="K148" s="40">
        <v>2134000</v>
      </c>
      <c r="L148" s="40">
        <v>6315290</v>
      </c>
      <c r="M148" s="40">
        <v>0</v>
      </c>
      <c r="N148" s="40">
        <v>4251390</v>
      </c>
      <c r="O148" s="40">
        <v>14670</v>
      </c>
      <c r="P148" s="40">
        <v>21156450</v>
      </c>
      <c r="Q148" s="40">
        <v>653040</v>
      </c>
      <c r="R148" s="40">
        <v>0</v>
      </c>
      <c r="S148" s="40">
        <v>471780</v>
      </c>
      <c r="T148" s="40">
        <v>153908490</v>
      </c>
      <c r="U148" s="41">
        <f t="shared" si="44"/>
        <v>4.3425348338631757E-2</v>
      </c>
      <c r="V148" s="19"/>
    </row>
    <row r="149" spans="1:22" s="20" customFormat="1" ht="12" customHeight="1">
      <c r="A149" s="19"/>
      <c r="B149" s="38"/>
      <c r="C149" s="43">
        <v>2024</v>
      </c>
      <c r="D149" s="40">
        <v>55577980</v>
      </c>
      <c r="E149" s="40">
        <v>50479280</v>
      </c>
      <c r="F149" s="40">
        <v>1390</v>
      </c>
      <c r="G149" s="40">
        <v>219080</v>
      </c>
      <c r="H149" s="42">
        <v>0</v>
      </c>
      <c r="I149" s="40">
        <v>13805110</v>
      </c>
      <c r="J149" s="40">
        <v>115800</v>
      </c>
      <c r="K149" s="40">
        <v>2383650</v>
      </c>
      <c r="L149" s="40">
        <v>8650980</v>
      </c>
      <c r="M149" s="40">
        <v>0</v>
      </c>
      <c r="N149" s="40">
        <v>4333290</v>
      </c>
      <c r="O149" s="40">
        <v>14790</v>
      </c>
      <c r="P149" s="40">
        <v>20956520</v>
      </c>
      <c r="Q149" s="40">
        <v>623630</v>
      </c>
      <c r="R149" s="40">
        <v>0</v>
      </c>
      <c r="S149" s="40">
        <v>412530</v>
      </c>
      <c r="T149" s="40">
        <v>157574030</v>
      </c>
      <c r="U149" s="41">
        <f t="shared" si="44"/>
        <v>3.4397742208895084E-2</v>
      </c>
      <c r="V149" s="19"/>
    </row>
    <row r="150" spans="1:22" s="20" customFormat="1" ht="12" customHeight="1">
      <c r="A150" s="19"/>
      <c r="B150" s="38"/>
      <c r="C150" s="43">
        <v>2025</v>
      </c>
      <c r="D150" s="40">
        <v>62247500</v>
      </c>
      <c r="E150" s="40">
        <v>54917470</v>
      </c>
      <c r="F150" s="40">
        <v>4002850</v>
      </c>
      <c r="G150" s="40">
        <v>238880</v>
      </c>
      <c r="H150" s="42">
        <v>0</v>
      </c>
      <c r="I150" s="40">
        <v>14609290</v>
      </c>
      <c r="J150" s="40">
        <v>123030</v>
      </c>
      <c r="K150" s="40">
        <v>2490560</v>
      </c>
      <c r="L150" s="40">
        <v>9205250</v>
      </c>
      <c r="M150" s="40">
        <v>0</v>
      </c>
      <c r="N150" s="40">
        <v>5014630</v>
      </c>
      <c r="O150" s="40">
        <v>14690</v>
      </c>
      <c r="P150" s="40">
        <v>22389230</v>
      </c>
      <c r="Q150" s="40">
        <v>666000</v>
      </c>
      <c r="R150" s="40">
        <v>0</v>
      </c>
      <c r="S150" s="40">
        <v>450020</v>
      </c>
      <c r="T150" s="40">
        <v>186803986</v>
      </c>
      <c r="U150" s="41">
        <f t="shared" si="44"/>
        <v>3.9838946858840922E-2</v>
      </c>
      <c r="V150" s="19"/>
    </row>
    <row r="151" spans="1:22" ht="12" customHeight="1">
      <c r="A151" s="10"/>
      <c r="B151" s="22" t="s">
        <v>52</v>
      </c>
      <c r="C151" s="23">
        <v>2006</v>
      </c>
      <c r="D151" s="24">
        <v>94515815</v>
      </c>
      <c r="E151" s="24">
        <v>28371284</v>
      </c>
      <c r="F151" s="24">
        <v>14504</v>
      </c>
      <c r="G151" s="24">
        <v>97913</v>
      </c>
      <c r="H151" s="25">
        <v>0</v>
      </c>
      <c r="I151" s="24">
        <v>412916</v>
      </c>
      <c r="J151" s="24">
        <v>0</v>
      </c>
      <c r="K151" s="24">
        <v>1740482</v>
      </c>
      <c r="L151" s="24">
        <v>2832561</v>
      </c>
      <c r="M151" s="24">
        <v>10815</v>
      </c>
      <c r="N151" s="24">
        <v>115229</v>
      </c>
      <c r="O151" s="24">
        <v>950160</v>
      </c>
      <c r="P151" s="24">
        <v>304292</v>
      </c>
      <c r="Q151" s="24">
        <v>13208</v>
      </c>
      <c r="R151" s="24">
        <v>0</v>
      </c>
      <c r="S151" s="24">
        <v>38617</v>
      </c>
      <c r="T151" s="24">
        <v>129417796</v>
      </c>
      <c r="U151" s="26">
        <f t="shared" ref="U151:U170" si="45">T151/T192</f>
        <v>5.4544778611178756E-2</v>
      </c>
      <c r="V151" s="10"/>
    </row>
    <row r="152" spans="1:22" ht="12" customHeight="1">
      <c r="A152" s="10"/>
      <c r="B152" s="22" t="s">
        <v>50</v>
      </c>
      <c r="C152" s="23">
        <v>2007</v>
      </c>
      <c r="D152" s="24">
        <v>63776816</v>
      </c>
      <c r="E152" s="24">
        <v>22077764</v>
      </c>
      <c r="F152" s="24">
        <v>7789</v>
      </c>
      <c r="G152" s="24">
        <v>170850</v>
      </c>
      <c r="H152" s="25">
        <v>0</v>
      </c>
      <c r="I152" s="24">
        <v>1226575</v>
      </c>
      <c r="J152" s="24">
        <v>7</v>
      </c>
      <c r="K152" s="24">
        <v>1287562</v>
      </c>
      <c r="L152" s="24">
        <v>2714344</v>
      </c>
      <c r="M152" s="24">
        <v>9487</v>
      </c>
      <c r="N152" s="24">
        <v>121144</v>
      </c>
      <c r="O152" s="24">
        <v>1130913</v>
      </c>
      <c r="P152" s="24">
        <v>132666</v>
      </c>
      <c r="Q152" s="24">
        <v>31260</v>
      </c>
      <c r="R152" s="24">
        <v>87</v>
      </c>
      <c r="S152" s="24">
        <v>35430</v>
      </c>
      <c r="T152" s="24">
        <v>92722694</v>
      </c>
      <c r="U152" s="26">
        <f t="shared" si="45"/>
        <v>3.8598604420251682E-2</v>
      </c>
      <c r="V152" s="10"/>
    </row>
    <row r="153" spans="1:22" ht="12" customHeight="1">
      <c r="A153" s="10"/>
      <c r="B153" s="22"/>
      <c r="C153" s="23">
        <v>2008</v>
      </c>
      <c r="D153" s="24">
        <v>31338660</v>
      </c>
      <c r="E153" s="24">
        <v>13845447</v>
      </c>
      <c r="F153" s="24">
        <v>21777</v>
      </c>
      <c r="G153" s="24">
        <v>110645</v>
      </c>
      <c r="H153" s="25">
        <v>0</v>
      </c>
      <c r="I153" s="24">
        <v>649142</v>
      </c>
      <c r="J153" s="24">
        <v>0</v>
      </c>
      <c r="K153" s="24">
        <v>657385</v>
      </c>
      <c r="L153" s="24">
        <v>1104170</v>
      </c>
      <c r="M153" s="24">
        <v>4225</v>
      </c>
      <c r="N153" s="24">
        <v>462387</v>
      </c>
      <c r="O153" s="24">
        <v>277910</v>
      </c>
      <c r="P153" s="24">
        <v>184875</v>
      </c>
      <c r="Q153" s="24">
        <v>26630</v>
      </c>
      <c r="R153" s="24">
        <v>31590</v>
      </c>
      <c r="S153" s="24">
        <v>16610</v>
      </c>
      <c r="T153" s="24">
        <v>48731453</v>
      </c>
      <c r="U153" s="26">
        <f t="shared" si="45"/>
        <v>2.0505820693159788E-2</v>
      </c>
      <c r="V153" s="10"/>
    </row>
    <row r="154" spans="1:22" ht="12" customHeight="1">
      <c r="A154" s="10"/>
      <c r="B154" s="22"/>
      <c r="C154" s="23">
        <v>2009</v>
      </c>
      <c r="D154" s="24">
        <v>716547</v>
      </c>
      <c r="E154" s="24">
        <v>2688420</v>
      </c>
      <c r="F154" s="24">
        <v>3300</v>
      </c>
      <c r="G154" s="24">
        <v>23240</v>
      </c>
      <c r="H154" s="25">
        <v>0</v>
      </c>
      <c r="I154" s="24">
        <v>59207</v>
      </c>
      <c r="J154" s="24">
        <v>0</v>
      </c>
      <c r="K154" s="24">
        <v>50887</v>
      </c>
      <c r="L154" s="24">
        <v>91867</v>
      </c>
      <c r="M154" s="24">
        <v>0</v>
      </c>
      <c r="N154" s="24">
        <v>289080</v>
      </c>
      <c r="O154" s="24">
        <v>247</v>
      </c>
      <c r="P154" s="24">
        <v>129787</v>
      </c>
      <c r="Q154" s="24">
        <v>0</v>
      </c>
      <c r="R154" s="24">
        <v>0</v>
      </c>
      <c r="S154" s="24">
        <v>2650</v>
      </c>
      <c r="T154" s="24">
        <v>4055232</v>
      </c>
      <c r="U154" s="26">
        <f t="shared" si="45"/>
        <v>1.695990156094445E-3</v>
      </c>
      <c r="V154" s="10"/>
    </row>
    <row r="155" spans="1:22" ht="12" customHeight="1">
      <c r="A155" s="10"/>
      <c r="B155" s="22"/>
      <c r="C155" s="23">
        <v>2010</v>
      </c>
      <c r="D155" s="24">
        <v>358273</v>
      </c>
      <c r="E155" s="24">
        <v>1344210</v>
      </c>
      <c r="F155" s="24">
        <v>1650</v>
      </c>
      <c r="G155" s="24">
        <v>11620</v>
      </c>
      <c r="H155" s="25">
        <v>0</v>
      </c>
      <c r="I155" s="24">
        <v>29603</v>
      </c>
      <c r="J155" s="24">
        <v>0</v>
      </c>
      <c r="K155" s="24">
        <v>25443</v>
      </c>
      <c r="L155" s="24">
        <v>45933</v>
      </c>
      <c r="M155" s="24">
        <v>0</v>
      </c>
      <c r="N155" s="24">
        <v>144540</v>
      </c>
      <c r="O155" s="24">
        <v>123</v>
      </c>
      <c r="P155" s="24">
        <v>64893</v>
      </c>
      <c r="Q155" s="24">
        <v>0</v>
      </c>
      <c r="R155" s="24">
        <v>0</v>
      </c>
      <c r="S155" s="24">
        <v>0</v>
      </c>
      <c r="T155" s="24">
        <v>2026288</v>
      </c>
      <c r="U155" s="26">
        <f t="shared" si="45"/>
        <v>8.3617418899922693E-4</v>
      </c>
      <c r="V155" s="10"/>
    </row>
    <row r="156" spans="1:22" ht="12" customHeight="1">
      <c r="A156" s="10"/>
      <c r="B156" s="22"/>
      <c r="C156" s="23">
        <v>2011</v>
      </c>
      <c r="D156" s="24">
        <v>0</v>
      </c>
      <c r="E156" s="24">
        <v>0</v>
      </c>
      <c r="F156" s="24">
        <v>0</v>
      </c>
      <c r="G156" s="24">
        <v>0</v>
      </c>
      <c r="H156" s="25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6">
        <f t="shared" si="45"/>
        <v>0</v>
      </c>
      <c r="V156" s="10"/>
    </row>
    <row r="157" spans="1:22" ht="12" customHeight="1">
      <c r="A157" s="10"/>
      <c r="B157" s="22"/>
      <c r="C157" s="23">
        <v>2012</v>
      </c>
      <c r="D157" s="24">
        <v>0</v>
      </c>
      <c r="E157" s="24">
        <v>0</v>
      </c>
      <c r="F157" s="24">
        <v>0</v>
      </c>
      <c r="G157" s="24">
        <v>0</v>
      </c>
      <c r="H157" s="25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6">
        <f t="shared" si="45"/>
        <v>0</v>
      </c>
      <c r="V157" s="10"/>
    </row>
    <row r="158" spans="1:22" ht="12" customHeight="1">
      <c r="A158" s="10"/>
      <c r="B158" s="22"/>
      <c r="C158" s="23">
        <v>2013</v>
      </c>
      <c r="D158" s="24">
        <v>0</v>
      </c>
      <c r="E158" s="24">
        <v>0</v>
      </c>
      <c r="F158" s="24">
        <v>0</v>
      </c>
      <c r="G158" s="24">
        <v>0</v>
      </c>
      <c r="H158" s="25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6">
        <f t="shared" si="45"/>
        <v>0</v>
      </c>
      <c r="V158" s="10"/>
    </row>
    <row r="159" spans="1:22" ht="12" customHeight="1">
      <c r="A159" s="10"/>
      <c r="B159" s="22"/>
      <c r="C159" s="23">
        <v>2014</v>
      </c>
      <c r="D159" s="24">
        <v>0</v>
      </c>
      <c r="E159" s="24">
        <v>0</v>
      </c>
      <c r="F159" s="24">
        <v>0</v>
      </c>
      <c r="G159" s="24">
        <v>0</v>
      </c>
      <c r="H159" s="25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6">
        <f t="shared" si="45"/>
        <v>0</v>
      </c>
      <c r="V159" s="10"/>
    </row>
    <row r="160" spans="1:22" ht="12" customHeight="1">
      <c r="A160" s="10"/>
      <c r="B160" s="22"/>
      <c r="C160" s="23">
        <v>2015</v>
      </c>
      <c r="D160" s="24">
        <v>0</v>
      </c>
      <c r="E160" s="24">
        <v>0</v>
      </c>
      <c r="F160" s="24">
        <v>0</v>
      </c>
      <c r="G160" s="24">
        <v>0</v>
      </c>
      <c r="H160" s="25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6">
        <f t="shared" si="45"/>
        <v>0</v>
      </c>
      <c r="V160" s="10"/>
    </row>
    <row r="161" spans="1:22" ht="12" customHeight="1">
      <c r="A161" s="10"/>
      <c r="B161" s="22"/>
      <c r="C161" s="23">
        <v>2016</v>
      </c>
      <c r="D161" s="24">
        <v>0</v>
      </c>
      <c r="E161" s="24">
        <v>0</v>
      </c>
      <c r="F161" s="24">
        <v>0</v>
      </c>
      <c r="G161" s="24">
        <v>0</v>
      </c>
      <c r="H161" s="25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6">
        <f t="shared" si="45"/>
        <v>0</v>
      </c>
      <c r="V161" s="10"/>
    </row>
    <row r="162" spans="1:22" ht="12" customHeight="1">
      <c r="A162" s="10"/>
      <c r="B162" s="22"/>
      <c r="C162" s="23">
        <v>2017</v>
      </c>
      <c r="D162" s="24">
        <v>0</v>
      </c>
      <c r="E162" s="24">
        <v>0</v>
      </c>
      <c r="F162" s="24">
        <v>0</v>
      </c>
      <c r="G162" s="24">
        <v>0</v>
      </c>
      <c r="H162" s="25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6">
        <f t="shared" si="45"/>
        <v>0</v>
      </c>
      <c r="V162" s="10"/>
    </row>
    <row r="163" spans="1:22" ht="12" customHeight="1">
      <c r="A163" s="10"/>
      <c r="B163" s="22"/>
      <c r="C163" s="23">
        <v>2018</v>
      </c>
      <c r="D163" s="24">
        <v>0</v>
      </c>
      <c r="E163" s="24">
        <v>0</v>
      </c>
      <c r="F163" s="24">
        <v>0</v>
      </c>
      <c r="G163" s="24">
        <v>0</v>
      </c>
      <c r="H163" s="25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6">
        <f t="shared" si="45"/>
        <v>0</v>
      </c>
      <c r="V163" s="10"/>
    </row>
    <row r="164" spans="1:22" ht="12" customHeight="1">
      <c r="A164" s="10"/>
      <c r="B164" s="22"/>
      <c r="C164" s="23">
        <v>2019</v>
      </c>
      <c r="D164" s="24">
        <v>0</v>
      </c>
      <c r="E164" s="24">
        <v>0</v>
      </c>
      <c r="F164" s="24">
        <v>0</v>
      </c>
      <c r="G164" s="24">
        <v>0</v>
      </c>
      <c r="H164" s="25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6">
        <f t="shared" si="45"/>
        <v>0</v>
      </c>
      <c r="V164" s="10"/>
    </row>
    <row r="165" spans="1:22" ht="12" customHeight="1">
      <c r="A165" s="10"/>
      <c r="B165" s="22"/>
      <c r="C165" s="23">
        <v>2020</v>
      </c>
      <c r="D165" s="24">
        <v>0</v>
      </c>
      <c r="E165" s="24">
        <v>0</v>
      </c>
      <c r="F165" s="24">
        <v>0</v>
      </c>
      <c r="G165" s="24">
        <v>0</v>
      </c>
      <c r="H165" s="25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6">
        <f t="shared" si="45"/>
        <v>0</v>
      </c>
      <c r="V165" s="10"/>
    </row>
    <row r="166" spans="1:22" ht="12" customHeight="1">
      <c r="A166" s="10"/>
      <c r="B166" s="22"/>
      <c r="C166" s="23">
        <v>2021</v>
      </c>
      <c r="D166" s="24">
        <v>0</v>
      </c>
      <c r="E166" s="24">
        <v>0</v>
      </c>
      <c r="F166" s="24">
        <v>0</v>
      </c>
      <c r="G166" s="24">
        <v>0</v>
      </c>
      <c r="H166" s="25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6">
        <f t="shared" si="45"/>
        <v>0</v>
      </c>
      <c r="V166" s="10"/>
    </row>
    <row r="167" spans="1:22" ht="12" customHeight="1">
      <c r="A167" s="10"/>
      <c r="B167" s="22"/>
      <c r="C167" s="23">
        <v>2022</v>
      </c>
      <c r="D167" s="24">
        <v>0</v>
      </c>
      <c r="E167" s="24">
        <v>0</v>
      </c>
      <c r="F167" s="24">
        <v>0</v>
      </c>
      <c r="G167" s="24">
        <v>0</v>
      </c>
      <c r="H167" s="25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6">
        <f t="shared" si="45"/>
        <v>0</v>
      </c>
      <c r="V167" s="10"/>
    </row>
    <row r="168" spans="1:22" ht="12" customHeight="1">
      <c r="A168" s="10"/>
      <c r="B168" s="22"/>
      <c r="C168" s="23">
        <v>2023</v>
      </c>
      <c r="D168" s="24">
        <v>0</v>
      </c>
      <c r="E168" s="24">
        <v>0</v>
      </c>
      <c r="F168" s="24">
        <v>0</v>
      </c>
      <c r="G168" s="24">
        <v>0</v>
      </c>
      <c r="H168" s="25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6">
        <f t="shared" si="45"/>
        <v>0</v>
      </c>
      <c r="V168" s="10"/>
    </row>
    <row r="169" spans="1:22" ht="12" customHeight="1">
      <c r="A169" s="10"/>
      <c r="B169" s="22"/>
      <c r="C169" s="23">
        <v>2024</v>
      </c>
      <c r="D169" s="24">
        <v>0</v>
      </c>
      <c r="E169" s="24">
        <v>0</v>
      </c>
      <c r="F169" s="24">
        <v>0</v>
      </c>
      <c r="G169" s="24">
        <v>0</v>
      </c>
      <c r="H169" s="25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6">
        <f t="shared" si="45"/>
        <v>0</v>
      </c>
      <c r="V169" s="10"/>
    </row>
    <row r="170" spans="1:22" ht="12" customHeight="1">
      <c r="A170" s="10"/>
      <c r="B170" s="22"/>
      <c r="C170" s="23">
        <v>2025</v>
      </c>
      <c r="D170" s="24">
        <v>0</v>
      </c>
      <c r="E170" s="24">
        <v>0</v>
      </c>
      <c r="F170" s="24">
        <v>0</v>
      </c>
      <c r="G170" s="24">
        <v>0</v>
      </c>
      <c r="H170" s="25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f t="shared" ref="T170" si="46">SUM(D170:S170)</f>
        <v>0</v>
      </c>
      <c r="U170" s="26">
        <f t="shared" si="45"/>
        <v>0</v>
      </c>
      <c r="V170" s="10"/>
    </row>
    <row r="171" spans="1:22" ht="12" customHeight="1">
      <c r="A171" s="10"/>
      <c r="B171" s="38" t="s">
        <v>53</v>
      </c>
      <c r="C171" s="39">
        <v>2006</v>
      </c>
      <c r="D171" s="40">
        <f t="shared" ref="D171:S171" si="47">D131+D151</f>
        <v>117050875</v>
      </c>
      <c r="E171" s="40">
        <f t="shared" si="47"/>
        <v>46313664</v>
      </c>
      <c r="F171" s="40">
        <f t="shared" si="47"/>
        <v>17624</v>
      </c>
      <c r="G171" s="40">
        <f t="shared" si="47"/>
        <v>262773</v>
      </c>
      <c r="H171" s="40">
        <f t="shared" si="47"/>
        <v>0</v>
      </c>
      <c r="I171" s="40">
        <f t="shared" si="47"/>
        <v>2869656</v>
      </c>
      <c r="J171" s="40">
        <f t="shared" si="47"/>
        <v>0</v>
      </c>
      <c r="K171" s="40">
        <f t="shared" si="47"/>
        <v>2855422</v>
      </c>
      <c r="L171" s="40">
        <f t="shared" si="47"/>
        <v>3760311</v>
      </c>
      <c r="M171" s="40">
        <f t="shared" si="47"/>
        <v>10815</v>
      </c>
      <c r="N171" s="40">
        <f t="shared" si="47"/>
        <v>9879989</v>
      </c>
      <c r="O171" s="40">
        <f t="shared" si="47"/>
        <v>950160</v>
      </c>
      <c r="P171" s="40">
        <f t="shared" si="47"/>
        <v>4266402</v>
      </c>
      <c r="Q171" s="40">
        <f t="shared" si="47"/>
        <v>14148</v>
      </c>
      <c r="R171" s="40">
        <f t="shared" si="47"/>
        <v>0</v>
      </c>
      <c r="S171" s="40">
        <f t="shared" si="47"/>
        <v>62307</v>
      </c>
      <c r="T171" s="40">
        <f t="shared" ref="T171:T173" si="48">SUM(D171:S171)</f>
        <v>188314146</v>
      </c>
      <c r="U171" s="41">
        <f t="shared" ref="U171:U190" si="49">T171/T192</f>
        <v>7.9367395523589304E-2</v>
      </c>
      <c r="V171" s="10"/>
    </row>
    <row r="172" spans="1:22" s="15" customFormat="1" ht="12" customHeight="1">
      <c r="A172" s="14"/>
      <c r="B172" s="38" t="s">
        <v>50</v>
      </c>
      <c r="C172" s="39">
        <v>2007</v>
      </c>
      <c r="D172" s="40">
        <f t="shared" ref="D172:S172" si="50">D132+D152</f>
        <v>84877736</v>
      </c>
      <c r="E172" s="40">
        <f t="shared" si="50"/>
        <v>38543254</v>
      </c>
      <c r="F172" s="40">
        <f t="shared" si="50"/>
        <v>12029</v>
      </c>
      <c r="G172" s="40">
        <f t="shared" si="50"/>
        <v>312070</v>
      </c>
      <c r="H172" s="40">
        <f t="shared" si="50"/>
        <v>0</v>
      </c>
      <c r="I172" s="40">
        <f t="shared" si="50"/>
        <v>3473875</v>
      </c>
      <c r="J172" s="40">
        <f t="shared" si="50"/>
        <v>7</v>
      </c>
      <c r="K172" s="40">
        <f t="shared" si="50"/>
        <v>2501552</v>
      </c>
      <c r="L172" s="40">
        <f t="shared" si="50"/>
        <v>3615504</v>
      </c>
      <c r="M172" s="40">
        <f t="shared" si="50"/>
        <v>9487</v>
      </c>
      <c r="N172" s="40">
        <f t="shared" si="50"/>
        <v>9264264</v>
      </c>
      <c r="O172" s="40">
        <f t="shared" si="50"/>
        <v>1130913</v>
      </c>
      <c r="P172" s="40">
        <f t="shared" si="50"/>
        <v>3710756</v>
      </c>
      <c r="Q172" s="40">
        <f t="shared" si="50"/>
        <v>32160</v>
      </c>
      <c r="R172" s="40">
        <f t="shared" si="50"/>
        <v>87</v>
      </c>
      <c r="S172" s="40">
        <f t="shared" si="50"/>
        <v>59120</v>
      </c>
      <c r="T172" s="40">
        <f t="shared" si="48"/>
        <v>147542814</v>
      </c>
      <c r="U172" s="41">
        <f t="shared" si="49"/>
        <v>6.1419124779061883E-2</v>
      </c>
      <c r="V172" s="16"/>
    </row>
    <row r="173" spans="1:22" s="15" customFormat="1" ht="12" customHeight="1">
      <c r="A173" s="14"/>
      <c r="B173" s="38"/>
      <c r="C173" s="39">
        <v>2008</v>
      </c>
      <c r="D173" s="40">
        <f t="shared" ref="D173:S173" si="51">D133+D153</f>
        <v>51973690</v>
      </c>
      <c r="E173" s="40">
        <f t="shared" si="51"/>
        <v>23472167</v>
      </c>
      <c r="F173" s="40">
        <f t="shared" si="51"/>
        <v>21777</v>
      </c>
      <c r="G173" s="40">
        <f t="shared" si="51"/>
        <v>165075</v>
      </c>
      <c r="H173" s="40">
        <f t="shared" si="51"/>
        <v>0</v>
      </c>
      <c r="I173" s="40">
        <f t="shared" si="51"/>
        <v>2992032</v>
      </c>
      <c r="J173" s="40">
        <f t="shared" si="51"/>
        <v>0</v>
      </c>
      <c r="K173" s="40">
        <f t="shared" si="51"/>
        <v>1617465</v>
      </c>
      <c r="L173" s="40">
        <f t="shared" si="51"/>
        <v>1708500</v>
      </c>
      <c r="M173" s="40">
        <f t="shared" si="51"/>
        <v>4225</v>
      </c>
      <c r="N173" s="40">
        <f t="shared" si="51"/>
        <v>9208367</v>
      </c>
      <c r="O173" s="40">
        <f t="shared" si="51"/>
        <v>277910</v>
      </c>
      <c r="P173" s="40">
        <f t="shared" si="51"/>
        <v>3735135</v>
      </c>
      <c r="Q173" s="40">
        <f t="shared" si="51"/>
        <v>27570</v>
      </c>
      <c r="R173" s="40">
        <f t="shared" si="51"/>
        <v>31590</v>
      </c>
      <c r="S173" s="40">
        <f t="shared" si="51"/>
        <v>127500</v>
      </c>
      <c r="T173" s="40">
        <f t="shared" si="48"/>
        <v>95363003</v>
      </c>
      <c r="U173" s="41">
        <f t="shared" si="49"/>
        <v>4.0128018351499983E-2</v>
      </c>
      <c r="V173" s="14"/>
    </row>
    <row r="174" spans="1:22" s="15" customFormat="1" ht="12" customHeight="1">
      <c r="A174" s="14"/>
      <c r="B174" s="38"/>
      <c r="C174" s="39">
        <v>2009</v>
      </c>
      <c r="D174" s="40">
        <f t="shared" ref="D174:S174" si="52">D134+D154</f>
        <v>21592147</v>
      </c>
      <c r="E174" s="40">
        <f t="shared" si="52"/>
        <v>12659400</v>
      </c>
      <c r="F174" s="40">
        <f t="shared" si="52"/>
        <v>3300</v>
      </c>
      <c r="G174" s="40">
        <f t="shared" si="52"/>
        <v>79840</v>
      </c>
      <c r="H174" s="40">
        <f t="shared" si="52"/>
        <v>0</v>
      </c>
      <c r="I174" s="40">
        <f t="shared" si="52"/>
        <v>2360717</v>
      </c>
      <c r="J174" s="40">
        <f t="shared" si="52"/>
        <v>0</v>
      </c>
      <c r="K174" s="40">
        <f t="shared" si="52"/>
        <v>1053917</v>
      </c>
      <c r="L174" s="40">
        <f t="shared" si="52"/>
        <v>700497</v>
      </c>
      <c r="M174" s="40">
        <f t="shared" si="52"/>
        <v>0</v>
      </c>
      <c r="N174" s="40">
        <f t="shared" si="52"/>
        <v>9003400</v>
      </c>
      <c r="O174" s="40">
        <f t="shared" si="52"/>
        <v>247</v>
      </c>
      <c r="P174" s="40">
        <f t="shared" si="52"/>
        <v>3635547</v>
      </c>
      <c r="Q174" s="40">
        <f t="shared" si="52"/>
        <v>940</v>
      </c>
      <c r="R174" s="40">
        <f t="shared" si="52"/>
        <v>0</v>
      </c>
      <c r="S174" s="40">
        <f t="shared" si="52"/>
        <v>119520</v>
      </c>
      <c r="T174" s="40">
        <f>SUM(D174:S174)</f>
        <v>51209472</v>
      </c>
      <c r="U174" s="41">
        <f t="shared" si="49"/>
        <v>2.1416964654745799E-2</v>
      </c>
      <c r="V174" s="14"/>
    </row>
    <row r="175" spans="1:22" ht="12" customHeight="1">
      <c r="A175" s="10"/>
      <c r="B175" s="38"/>
      <c r="C175" s="39">
        <v>2010</v>
      </c>
      <c r="D175" s="40">
        <f t="shared" ref="D175:S175" si="53">D135+D155</f>
        <v>21373793</v>
      </c>
      <c r="E175" s="40">
        <f t="shared" si="53"/>
        <v>11737640</v>
      </c>
      <c r="F175" s="40">
        <f t="shared" si="53"/>
        <v>1650</v>
      </c>
      <c r="G175" s="40">
        <f t="shared" si="53"/>
        <v>71260</v>
      </c>
      <c r="H175" s="40">
        <f t="shared" si="53"/>
        <v>0</v>
      </c>
      <c r="I175" s="40">
        <f t="shared" si="53"/>
        <v>2589543</v>
      </c>
      <c r="J175" s="40">
        <f t="shared" si="53"/>
        <v>0</v>
      </c>
      <c r="K175" s="40">
        <f t="shared" si="53"/>
        <v>899563</v>
      </c>
      <c r="L175" s="40">
        <f t="shared" si="53"/>
        <v>658813</v>
      </c>
      <c r="M175" s="40">
        <f t="shared" si="53"/>
        <v>0</v>
      </c>
      <c r="N175" s="40">
        <f t="shared" si="53"/>
        <v>8787790</v>
      </c>
      <c r="O175" s="40">
        <f t="shared" si="53"/>
        <v>123</v>
      </c>
      <c r="P175" s="40">
        <f t="shared" si="53"/>
        <v>3508193</v>
      </c>
      <c r="Q175" s="40">
        <f t="shared" si="53"/>
        <v>940</v>
      </c>
      <c r="R175" s="40">
        <f t="shared" si="53"/>
        <v>0</v>
      </c>
      <c r="S175" s="40">
        <f t="shared" si="53"/>
        <v>125780</v>
      </c>
      <c r="T175" s="40">
        <f>SUM(D175:S175)</f>
        <v>49755088</v>
      </c>
      <c r="U175" s="41">
        <f t="shared" si="49"/>
        <v>2.0532086434398845E-2</v>
      </c>
      <c r="V175" s="10"/>
    </row>
    <row r="176" spans="1:22" ht="12" customHeight="1">
      <c r="A176" s="10"/>
      <c r="B176" s="38"/>
      <c r="C176" s="39">
        <v>2011</v>
      </c>
      <c r="D176" s="40">
        <f t="shared" ref="D176:S176" si="54">D136+D156</f>
        <v>22777630</v>
      </c>
      <c r="E176" s="40">
        <f t="shared" si="54"/>
        <v>11734220</v>
      </c>
      <c r="F176" s="40">
        <f t="shared" si="54"/>
        <v>0</v>
      </c>
      <c r="G176" s="40">
        <f t="shared" si="54"/>
        <v>68280</v>
      </c>
      <c r="H176" s="40">
        <f t="shared" si="54"/>
        <v>0</v>
      </c>
      <c r="I176" s="40">
        <f t="shared" si="54"/>
        <v>3941070</v>
      </c>
      <c r="J176" s="40">
        <f t="shared" si="54"/>
        <v>0</v>
      </c>
      <c r="K176" s="40">
        <f t="shared" si="54"/>
        <v>952260</v>
      </c>
      <c r="L176" s="40">
        <f t="shared" si="54"/>
        <v>631120</v>
      </c>
      <c r="M176" s="40">
        <f t="shared" si="54"/>
        <v>0</v>
      </c>
      <c r="N176" s="40">
        <f t="shared" si="54"/>
        <v>8208160</v>
      </c>
      <c r="O176" s="40">
        <f t="shared" si="54"/>
        <v>0</v>
      </c>
      <c r="P176" s="40">
        <f t="shared" si="54"/>
        <v>4732770</v>
      </c>
      <c r="Q176" s="40">
        <f t="shared" si="54"/>
        <v>960</v>
      </c>
      <c r="R176" s="40">
        <f t="shared" si="54"/>
        <v>0</v>
      </c>
      <c r="S176" s="40">
        <f t="shared" si="54"/>
        <v>141020</v>
      </c>
      <c r="T176" s="40">
        <f>SUM(D176:S176)</f>
        <v>53187490</v>
      </c>
      <c r="U176" s="41">
        <f t="shared" si="49"/>
        <v>2.1957370471924923E-2</v>
      </c>
      <c r="V176" s="10"/>
    </row>
    <row r="177" spans="1:22" ht="12" customHeight="1">
      <c r="A177" s="10"/>
      <c r="B177" s="38"/>
      <c r="C177" s="39">
        <v>2012</v>
      </c>
      <c r="D177" s="40">
        <f t="shared" ref="D177:S177" si="55">D137+D157</f>
        <v>24232590</v>
      </c>
      <c r="E177" s="40">
        <f t="shared" si="55"/>
        <v>12893380</v>
      </c>
      <c r="F177" s="40">
        <f t="shared" si="55"/>
        <v>0</v>
      </c>
      <c r="G177" s="40">
        <f t="shared" si="55"/>
        <v>74540</v>
      </c>
      <c r="H177" s="40">
        <f t="shared" si="55"/>
        <v>0</v>
      </c>
      <c r="I177" s="40">
        <f t="shared" si="55"/>
        <v>3702280</v>
      </c>
      <c r="J177" s="40">
        <f t="shared" si="55"/>
        <v>0</v>
      </c>
      <c r="K177" s="40">
        <f t="shared" si="55"/>
        <v>958920</v>
      </c>
      <c r="L177" s="40">
        <f t="shared" si="55"/>
        <v>631740</v>
      </c>
      <c r="M177" s="40">
        <f t="shared" si="55"/>
        <v>0</v>
      </c>
      <c r="N177" s="40">
        <f t="shared" si="55"/>
        <v>8283900</v>
      </c>
      <c r="O177" s="40">
        <f t="shared" si="55"/>
        <v>0</v>
      </c>
      <c r="P177" s="40">
        <f t="shared" si="55"/>
        <v>4770960</v>
      </c>
      <c r="Q177" s="40">
        <f t="shared" si="55"/>
        <v>960</v>
      </c>
      <c r="R177" s="40">
        <f t="shared" si="55"/>
        <v>0</v>
      </c>
      <c r="S177" s="40">
        <f t="shared" si="55"/>
        <v>141020</v>
      </c>
      <c r="T177" s="40">
        <f>SUM(D177:S177)</f>
        <v>55690290</v>
      </c>
      <c r="U177" s="41">
        <f t="shared" si="49"/>
        <v>2.3882644358726206E-2</v>
      </c>
      <c r="V177" s="10"/>
    </row>
    <row r="178" spans="1:22" ht="12" customHeight="1">
      <c r="A178" s="10"/>
      <c r="B178" s="38"/>
      <c r="C178" s="39">
        <v>2013</v>
      </c>
      <c r="D178" s="40">
        <f t="shared" ref="D178:S178" si="56">D138+D158</f>
        <v>31352680</v>
      </c>
      <c r="E178" s="40">
        <f t="shared" si="56"/>
        <v>12998350</v>
      </c>
      <c r="F178" s="40">
        <f t="shared" si="56"/>
        <v>0</v>
      </c>
      <c r="G178" s="40">
        <f t="shared" si="56"/>
        <v>75090</v>
      </c>
      <c r="H178" s="40">
        <f t="shared" si="56"/>
        <v>0</v>
      </c>
      <c r="I178" s="40">
        <f t="shared" si="56"/>
        <v>3761300</v>
      </c>
      <c r="J178" s="40">
        <f t="shared" si="56"/>
        <v>0</v>
      </c>
      <c r="K178" s="40">
        <f t="shared" si="56"/>
        <v>967270</v>
      </c>
      <c r="L178" s="40">
        <f t="shared" si="56"/>
        <v>623510</v>
      </c>
      <c r="M178" s="40">
        <f t="shared" si="56"/>
        <v>0</v>
      </c>
      <c r="N178" s="40">
        <f t="shared" si="56"/>
        <v>8134650</v>
      </c>
      <c r="O178" s="40">
        <f t="shared" si="56"/>
        <v>0</v>
      </c>
      <c r="P178" s="40">
        <f t="shared" si="56"/>
        <v>4644810</v>
      </c>
      <c r="Q178" s="40">
        <f t="shared" si="56"/>
        <v>920</v>
      </c>
      <c r="R178" s="40">
        <f t="shared" si="56"/>
        <v>0</v>
      </c>
      <c r="S178" s="40">
        <f t="shared" si="56"/>
        <v>200250</v>
      </c>
      <c r="T178" s="40">
        <f>SUM(D178:S178)</f>
        <v>62758830</v>
      </c>
      <c r="U178" s="41">
        <f t="shared" si="49"/>
        <v>2.6797701100384676E-2</v>
      </c>
      <c r="V178" s="10"/>
    </row>
    <row r="179" spans="1:22" ht="12" customHeight="1">
      <c r="A179" s="10"/>
      <c r="B179" s="38"/>
      <c r="C179" s="39">
        <v>2014</v>
      </c>
      <c r="D179" s="40">
        <f t="shared" ref="D179:S179" si="57">D139+D159</f>
        <v>33455250</v>
      </c>
      <c r="E179" s="40">
        <f t="shared" si="57"/>
        <v>13663020</v>
      </c>
      <c r="F179" s="40">
        <f t="shared" si="57"/>
        <v>0</v>
      </c>
      <c r="G179" s="40">
        <f t="shared" si="57"/>
        <v>78510</v>
      </c>
      <c r="H179" s="40">
        <f t="shared" si="57"/>
        <v>0</v>
      </c>
      <c r="I179" s="40">
        <f t="shared" si="57"/>
        <v>3223780</v>
      </c>
      <c r="J179" s="40">
        <f t="shared" si="57"/>
        <v>0</v>
      </c>
      <c r="K179" s="40">
        <f t="shared" si="57"/>
        <v>994290</v>
      </c>
      <c r="L179" s="40">
        <f t="shared" si="57"/>
        <v>651720</v>
      </c>
      <c r="M179" s="40">
        <f t="shared" si="57"/>
        <v>0</v>
      </c>
      <c r="N179" s="40">
        <f t="shared" si="57"/>
        <v>8365130</v>
      </c>
      <c r="O179" s="40">
        <f t="shared" si="57"/>
        <v>6660</v>
      </c>
      <c r="P179" s="40">
        <f t="shared" si="57"/>
        <v>4846420</v>
      </c>
      <c r="Q179" s="40">
        <f t="shared" si="57"/>
        <v>960</v>
      </c>
      <c r="R179" s="40">
        <f t="shared" si="57"/>
        <v>0</v>
      </c>
      <c r="S179" s="40">
        <f t="shared" si="57"/>
        <v>200250</v>
      </c>
      <c r="T179" s="40">
        <f t="shared" ref="T179:T187" si="58">SUM(D179:S179)</f>
        <v>65485990</v>
      </c>
      <c r="U179" s="41">
        <f t="shared" si="49"/>
        <v>2.7934166863303422E-2</v>
      </c>
      <c r="V179" s="10"/>
    </row>
    <row r="180" spans="1:22" ht="12" customHeight="1">
      <c r="A180" s="10"/>
      <c r="B180" s="38"/>
      <c r="C180" s="39">
        <v>2015</v>
      </c>
      <c r="D180" s="40">
        <f t="shared" ref="D180:S180" si="59">D140+D160</f>
        <v>32955860</v>
      </c>
      <c r="E180" s="40">
        <f t="shared" si="59"/>
        <v>13801080</v>
      </c>
      <c r="F180" s="40">
        <f t="shared" si="59"/>
        <v>0</v>
      </c>
      <c r="G180" s="40">
        <f t="shared" si="59"/>
        <v>78570</v>
      </c>
      <c r="H180" s="40">
        <f t="shared" si="59"/>
        <v>0</v>
      </c>
      <c r="I180" s="40">
        <f t="shared" si="59"/>
        <v>9472160</v>
      </c>
      <c r="J180" s="40">
        <f t="shared" si="59"/>
        <v>0</v>
      </c>
      <c r="K180" s="40">
        <f t="shared" si="59"/>
        <v>1005170</v>
      </c>
      <c r="L180" s="40">
        <f t="shared" si="59"/>
        <v>657220</v>
      </c>
      <c r="M180" s="40">
        <f t="shared" si="59"/>
        <v>0</v>
      </c>
      <c r="N180" s="40">
        <f t="shared" si="59"/>
        <v>8420700</v>
      </c>
      <c r="O180" s="40">
        <f t="shared" si="59"/>
        <v>7150</v>
      </c>
      <c r="P180" s="40">
        <f t="shared" si="59"/>
        <v>4849500</v>
      </c>
      <c r="Q180" s="40">
        <f t="shared" si="59"/>
        <v>960</v>
      </c>
      <c r="R180" s="40">
        <f t="shared" si="59"/>
        <v>0</v>
      </c>
      <c r="S180" s="40">
        <f t="shared" si="59"/>
        <v>266480</v>
      </c>
      <c r="T180" s="40">
        <f t="shared" si="58"/>
        <v>71514850</v>
      </c>
      <c r="U180" s="41">
        <f t="shared" si="49"/>
        <v>2.9749734838266369E-2</v>
      </c>
      <c r="V180" s="10"/>
    </row>
    <row r="181" spans="1:22" ht="12" customHeight="1">
      <c r="A181" s="10"/>
      <c r="B181" s="38"/>
      <c r="C181" s="39">
        <v>2016</v>
      </c>
      <c r="D181" s="40">
        <f t="shared" ref="D181:S181" si="60">D141+D161</f>
        <v>36328750</v>
      </c>
      <c r="E181" s="40">
        <f t="shared" si="60"/>
        <v>17481020</v>
      </c>
      <c r="F181" s="40">
        <f t="shared" si="60"/>
        <v>3820</v>
      </c>
      <c r="G181" s="40">
        <f t="shared" si="60"/>
        <v>81330</v>
      </c>
      <c r="H181" s="40">
        <f t="shared" si="60"/>
        <v>3260</v>
      </c>
      <c r="I181" s="40">
        <f t="shared" si="60"/>
        <v>9043780</v>
      </c>
      <c r="J181" s="40">
        <f t="shared" si="60"/>
        <v>6300</v>
      </c>
      <c r="K181" s="40">
        <f t="shared" si="60"/>
        <v>1187270</v>
      </c>
      <c r="L181" s="40">
        <f t="shared" si="60"/>
        <v>1822330</v>
      </c>
      <c r="M181" s="40">
        <f t="shared" si="60"/>
        <v>0</v>
      </c>
      <c r="N181" s="40">
        <f t="shared" si="60"/>
        <v>6686520</v>
      </c>
      <c r="O181" s="40">
        <f t="shared" si="60"/>
        <v>11280</v>
      </c>
      <c r="P181" s="40">
        <f t="shared" si="60"/>
        <v>5117040</v>
      </c>
      <c r="Q181" s="40">
        <f t="shared" si="60"/>
        <v>52500</v>
      </c>
      <c r="R181" s="40">
        <f t="shared" si="60"/>
        <v>0</v>
      </c>
      <c r="S181" s="40">
        <f t="shared" si="60"/>
        <v>266480</v>
      </c>
      <c r="T181" s="40">
        <f t="shared" si="58"/>
        <v>78091680</v>
      </c>
      <c r="U181" s="41">
        <f t="shared" si="49"/>
        <v>3.1915571222344043E-2</v>
      </c>
      <c r="V181" s="10"/>
    </row>
    <row r="182" spans="1:22" ht="12" customHeight="1">
      <c r="A182" s="10"/>
      <c r="B182" s="38"/>
      <c r="C182" s="39">
        <v>2017</v>
      </c>
      <c r="D182" s="40">
        <f t="shared" ref="D182:S182" si="61">D142+D162</f>
        <v>35995790</v>
      </c>
      <c r="E182" s="40">
        <f t="shared" si="61"/>
        <v>21775710</v>
      </c>
      <c r="F182" s="40">
        <f t="shared" si="61"/>
        <v>1290</v>
      </c>
      <c r="G182" s="40">
        <f t="shared" si="61"/>
        <v>88230</v>
      </c>
      <c r="H182" s="40">
        <f t="shared" si="61"/>
        <v>10070</v>
      </c>
      <c r="I182" s="40">
        <f t="shared" si="61"/>
        <v>9832150</v>
      </c>
      <c r="J182" s="40">
        <f t="shared" si="61"/>
        <v>40160</v>
      </c>
      <c r="K182" s="40">
        <f t="shared" si="61"/>
        <v>1302620</v>
      </c>
      <c r="L182" s="40">
        <f t="shared" si="61"/>
        <v>3478540</v>
      </c>
      <c r="M182" s="40">
        <f t="shared" si="61"/>
        <v>0</v>
      </c>
      <c r="N182" s="40">
        <f t="shared" si="61"/>
        <v>4963640</v>
      </c>
      <c r="O182" s="40">
        <f t="shared" si="61"/>
        <v>23910</v>
      </c>
      <c r="P182" s="40">
        <f t="shared" si="61"/>
        <v>5485120</v>
      </c>
      <c r="Q182" s="40">
        <f t="shared" si="61"/>
        <v>293260</v>
      </c>
      <c r="R182" s="40">
        <f t="shared" si="61"/>
        <v>0</v>
      </c>
      <c r="S182" s="40">
        <f t="shared" si="61"/>
        <v>319990</v>
      </c>
      <c r="T182" s="40">
        <f t="shared" si="58"/>
        <v>83610480</v>
      </c>
      <c r="U182" s="41">
        <f t="shared" si="49"/>
        <v>3.3158944040789971E-2</v>
      </c>
      <c r="V182" s="10"/>
    </row>
    <row r="183" spans="1:22" ht="12" customHeight="1">
      <c r="A183" s="10"/>
      <c r="B183" s="38"/>
      <c r="C183" s="39">
        <v>2018</v>
      </c>
      <c r="D183" s="40">
        <f t="shared" ref="D183:S183" si="62">D143+D163</f>
        <v>36730120</v>
      </c>
      <c r="E183" s="40">
        <f t="shared" si="62"/>
        <v>29039620</v>
      </c>
      <c r="F183" s="40">
        <f t="shared" si="62"/>
        <v>1290</v>
      </c>
      <c r="G183" s="40">
        <f t="shared" si="62"/>
        <v>113800</v>
      </c>
      <c r="H183" s="40">
        <f t="shared" si="62"/>
        <v>11190</v>
      </c>
      <c r="I183" s="40">
        <f t="shared" si="62"/>
        <v>9039180</v>
      </c>
      <c r="J183" s="40">
        <f t="shared" si="62"/>
        <v>43750</v>
      </c>
      <c r="K183" s="40">
        <f t="shared" si="62"/>
        <v>1375670</v>
      </c>
      <c r="L183" s="40">
        <f t="shared" si="62"/>
        <v>3641110</v>
      </c>
      <c r="M183" s="40">
        <f t="shared" si="62"/>
        <v>0</v>
      </c>
      <c r="N183" s="40">
        <f t="shared" si="62"/>
        <v>4023410</v>
      </c>
      <c r="O183" s="40">
        <f t="shared" si="62"/>
        <v>24490</v>
      </c>
      <c r="P183" s="40">
        <f t="shared" si="62"/>
        <v>5720730</v>
      </c>
      <c r="Q183" s="40">
        <f t="shared" si="62"/>
        <v>490660</v>
      </c>
      <c r="R183" s="40">
        <f t="shared" si="62"/>
        <v>0</v>
      </c>
      <c r="S183" s="40">
        <f t="shared" si="62"/>
        <v>374440</v>
      </c>
      <c r="T183" s="40">
        <f t="shared" si="58"/>
        <v>90629460</v>
      </c>
      <c r="U183" s="41">
        <f t="shared" si="49"/>
        <v>3.2712347987650187E-2</v>
      </c>
      <c r="V183" s="10"/>
    </row>
    <row r="184" spans="1:22" ht="12" customHeight="1">
      <c r="A184" s="10"/>
      <c r="B184" s="38"/>
      <c r="C184" s="39">
        <v>2019</v>
      </c>
      <c r="D184" s="40">
        <f t="shared" ref="D184:S184" si="63">D144+D164</f>
        <v>39330290</v>
      </c>
      <c r="E184" s="40">
        <f t="shared" si="63"/>
        <v>40159610</v>
      </c>
      <c r="F184" s="40">
        <f t="shared" si="63"/>
        <v>0</v>
      </c>
      <c r="G184" s="40">
        <f t="shared" si="63"/>
        <v>120450</v>
      </c>
      <c r="H184" s="40">
        <f t="shared" si="63"/>
        <v>11560</v>
      </c>
      <c r="I184" s="40">
        <f t="shared" si="63"/>
        <v>11527320</v>
      </c>
      <c r="J184" s="40">
        <f t="shared" si="63"/>
        <v>159750</v>
      </c>
      <c r="K184" s="40">
        <f t="shared" si="63"/>
        <v>1562710</v>
      </c>
      <c r="L184" s="40">
        <f t="shared" si="63"/>
        <v>4954430</v>
      </c>
      <c r="M184" s="40">
        <f t="shared" si="63"/>
        <v>0</v>
      </c>
      <c r="N184" s="40">
        <f t="shared" si="63"/>
        <v>3153150</v>
      </c>
      <c r="O184" s="40">
        <f t="shared" si="63"/>
        <v>63780</v>
      </c>
      <c r="P184" s="40">
        <f t="shared" si="63"/>
        <v>16952200</v>
      </c>
      <c r="Q184" s="40">
        <f t="shared" si="63"/>
        <v>1178030</v>
      </c>
      <c r="R184" s="40">
        <f t="shared" si="63"/>
        <v>0</v>
      </c>
      <c r="S184" s="40">
        <f t="shared" si="63"/>
        <v>394470</v>
      </c>
      <c r="T184" s="40">
        <f t="shared" si="58"/>
        <v>119567750</v>
      </c>
      <c r="U184" s="41">
        <f t="shared" si="49"/>
        <v>4.2243258962600505E-2</v>
      </c>
      <c r="V184" s="10"/>
    </row>
    <row r="185" spans="1:22" ht="12" customHeight="1">
      <c r="A185" s="10"/>
      <c r="B185" s="38"/>
      <c r="C185" s="39">
        <v>2020</v>
      </c>
      <c r="D185" s="40">
        <f t="shared" ref="D185:S185" si="64">D145+D165</f>
        <v>46195830</v>
      </c>
      <c r="E185" s="40">
        <f t="shared" si="64"/>
        <v>41890470</v>
      </c>
      <c r="F185" s="40">
        <f t="shared" si="64"/>
        <v>0</v>
      </c>
      <c r="G185" s="40">
        <f t="shared" si="64"/>
        <v>126330</v>
      </c>
      <c r="H185" s="40">
        <f t="shared" si="64"/>
        <v>12810</v>
      </c>
      <c r="I185" s="40">
        <f t="shared" si="64"/>
        <v>12132630</v>
      </c>
      <c r="J185" s="40">
        <f t="shared" si="64"/>
        <v>173800</v>
      </c>
      <c r="K185" s="40">
        <f t="shared" si="64"/>
        <v>1680010</v>
      </c>
      <c r="L185" s="40">
        <f t="shared" si="64"/>
        <v>5246560</v>
      </c>
      <c r="M185" s="40">
        <f t="shared" si="64"/>
        <v>0</v>
      </c>
      <c r="N185" s="40">
        <f t="shared" si="64"/>
        <v>3286840</v>
      </c>
      <c r="O185" s="40">
        <f t="shared" si="64"/>
        <v>70540</v>
      </c>
      <c r="P185" s="40">
        <f t="shared" si="64"/>
        <v>17857850</v>
      </c>
      <c r="Q185" s="40">
        <f t="shared" si="64"/>
        <v>1310440</v>
      </c>
      <c r="R185" s="40">
        <f t="shared" si="64"/>
        <v>0</v>
      </c>
      <c r="S185" s="40">
        <f t="shared" si="64"/>
        <v>406790</v>
      </c>
      <c r="T185" s="40">
        <f t="shared" si="58"/>
        <v>130390900</v>
      </c>
      <c r="U185" s="41">
        <f t="shared" si="49"/>
        <v>4.5323451241552626E-2</v>
      </c>
      <c r="V185" s="10"/>
    </row>
    <row r="186" spans="1:22" ht="12" customHeight="1">
      <c r="A186" s="10"/>
      <c r="B186" s="38"/>
      <c r="C186" s="39">
        <v>2021</v>
      </c>
      <c r="D186" s="40">
        <f t="shared" ref="D186:S186" si="65">D146+D166</f>
        <v>48478970</v>
      </c>
      <c r="E186" s="40">
        <f t="shared" si="65"/>
        <v>43568040</v>
      </c>
      <c r="F186" s="40">
        <f t="shared" si="65"/>
        <v>0</v>
      </c>
      <c r="G186" s="40">
        <f t="shared" si="65"/>
        <v>174630</v>
      </c>
      <c r="H186" s="40">
        <f t="shared" si="65"/>
        <v>15580</v>
      </c>
      <c r="I186" s="40">
        <f t="shared" si="65"/>
        <v>11788330</v>
      </c>
      <c r="J186" s="40">
        <f t="shared" si="65"/>
        <v>160040</v>
      </c>
      <c r="K186" s="40">
        <f t="shared" si="65"/>
        <v>1773780</v>
      </c>
      <c r="L186" s="40">
        <f t="shared" si="65"/>
        <v>5727200</v>
      </c>
      <c r="M186" s="40">
        <f t="shared" si="65"/>
        <v>0</v>
      </c>
      <c r="N186" s="40">
        <f t="shared" si="65"/>
        <v>3855760</v>
      </c>
      <c r="O186" s="40">
        <f t="shared" si="65"/>
        <v>47220</v>
      </c>
      <c r="P186" s="40">
        <f t="shared" si="65"/>
        <v>17812620</v>
      </c>
      <c r="Q186" s="40">
        <f t="shared" si="65"/>
        <v>1431070</v>
      </c>
      <c r="R186" s="40">
        <f t="shared" si="65"/>
        <v>0</v>
      </c>
      <c r="S186" s="40">
        <f t="shared" si="65"/>
        <v>406790</v>
      </c>
      <c r="T186" s="40">
        <f t="shared" si="58"/>
        <v>135240030</v>
      </c>
      <c r="U186" s="41">
        <f t="shared" si="49"/>
        <v>3.9358291773685217E-2</v>
      </c>
      <c r="V186" s="10"/>
    </row>
    <row r="187" spans="1:22" ht="12" customHeight="1">
      <c r="A187" s="10"/>
      <c r="B187" s="38"/>
      <c r="C187" s="39">
        <v>2022</v>
      </c>
      <c r="D187" s="40">
        <f t="shared" ref="D187:S187" si="66">D147+D167</f>
        <v>50257010</v>
      </c>
      <c r="E187" s="40">
        <f t="shared" si="66"/>
        <v>47844580</v>
      </c>
      <c r="F187" s="40">
        <f t="shared" si="66"/>
        <v>0</v>
      </c>
      <c r="G187" s="40">
        <f t="shared" si="66"/>
        <v>195590</v>
      </c>
      <c r="H187" s="40">
        <f t="shared" si="66"/>
        <v>0</v>
      </c>
      <c r="I187" s="40">
        <f t="shared" si="66"/>
        <v>11841060</v>
      </c>
      <c r="J187" s="40">
        <f t="shared" si="66"/>
        <v>128100</v>
      </c>
      <c r="K187" s="40">
        <f t="shared" si="66"/>
        <v>2007660</v>
      </c>
      <c r="L187" s="40">
        <f t="shared" si="66"/>
        <v>6002900</v>
      </c>
      <c r="M187" s="40">
        <f t="shared" si="66"/>
        <v>0</v>
      </c>
      <c r="N187" s="40">
        <f t="shared" si="66"/>
        <v>4064010</v>
      </c>
      <c r="O187" s="40">
        <f t="shared" si="66"/>
        <v>14430</v>
      </c>
      <c r="P187" s="40">
        <f t="shared" si="66"/>
        <v>18025800</v>
      </c>
      <c r="Q187" s="40">
        <f t="shared" si="66"/>
        <v>620440</v>
      </c>
      <c r="R187" s="40">
        <f t="shared" si="66"/>
        <v>0</v>
      </c>
      <c r="S187" s="40">
        <f t="shared" si="66"/>
        <v>420920</v>
      </c>
      <c r="T187" s="40">
        <f t="shared" si="58"/>
        <v>141422500</v>
      </c>
      <c r="U187" s="41">
        <f t="shared" si="49"/>
        <v>4.0665554129835788E-2</v>
      </c>
      <c r="V187" s="10"/>
    </row>
    <row r="188" spans="1:22" ht="12" customHeight="1">
      <c r="A188" s="10"/>
      <c r="B188" s="38"/>
      <c r="C188" s="39">
        <v>2023</v>
      </c>
      <c r="D188" s="40">
        <f t="shared" ref="D188:S188" si="67">D148+D168</f>
        <v>54635110</v>
      </c>
      <c r="E188" s="40">
        <f t="shared" si="67"/>
        <v>49771930</v>
      </c>
      <c r="F188" s="40">
        <f t="shared" si="67"/>
        <v>1390</v>
      </c>
      <c r="G188" s="40">
        <f t="shared" si="67"/>
        <v>215480</v>
      </c>
      <c r="H188" s="40">
        <f t="shared" si="67"/>
        <v>0</v>
      </c>
      <c r="I188" s="40">
        <f t="shared" si="67"/>
        <v>14166330</v>
      </c>
      <c r="J188" s="40">
        <f t="shared" si="67"/>
        <v>121630</v>
      </c>
      <c r="K188" s="40">
        <f t="shared" si="67"/>
        <v>2134000</v>
      </c>
      <c r="L188" s="40">
        <f t="shared" si="67"/>
        <v>6315290</v>
      </c>
      <c r="M188" s="40">
        <f t="shared" si="67"/>
        <v>0</v>
      </c>
      <c r="N188" s="40">
        <f t="shared" si="67"/>
        <v>4251390</v>
      </c>
      <c r="O188" s="40">
        <f t="shared" si="67"/>
        <v>14670</v>
      </c>
      <c r="P188" s="40">
        <f t="shared" si="67"/>
        <v>21156450</v>
      </c>
      <c r="Q188" s="40">
        <f t="shared" si="67"/>
        <v>653040</v>
      </c>
      <c r="R188" s="40">
        <f t="shared" si="67"/>
        <v>0</v>
      </c>
      <c r="S188" s="40">
        <f t="shared" si="67"/>
        <v>471780</v>
      </c>
      <c r="T188" s="40">
        <f t="shared" ref="T188" si="68">SUM(D188:S188)</f>
        <v>153908490</v>
      </c>
      <c r="U188" s="41">
        <f t="shared" si="49"/>
        <v>4.3425348338631757E-2</v>
      </c>
      <c r="V188" s="10"/>
    </row>
    <row r="189" spans="1:22" ht="12" customHeight="1">
      <c r="A189" s="10"/>
      <c r="B189" s="38"/>
      <c r="C189" s="39">
        <v>2024</v>
      </c>
      <c r="D189" s="40">
        <f t="shared" ref="D189:S189" si="69">D149+D169</f>
        <v>55577980</v>
      </c>
      <c r="E189" s="40">
        <f t="shared" si="69"/>
        <v>50479280</v>
      </c>
      <c r="F189" s="40">
        <f t="shared" si="69"/>
        <v>1390</v>
      </c>
      <c r="G189" s="40">
        <f t="shared" si="69"/>
        <v>219080</v>
      </c>
      <c r="H189" s="40">
        <f t="shared" si="69"/>
        <v>0</v>
      </c>
      <c r="I189" s="40">
        <f t="shared" si="69"/>
        <v>13805110</v>
      </c>
      <c r="J189" s="40">
        <f t="shared" si="69"/>
        <v>115800</v>
      </c>
      <c r="K189" s="40">
        <f t="shared" si="69"/>
        <v>2383650</v>
      </c>
      <c r="L189" s="40">
        <f t="shared" si="69"/>
        <v>8650980</v>
      </c>
      <c r="M189" s="40">
        <f t="shared" si="69"/>
        <v>0</v>
      </c>
      <c r="N189" s="40">
        <f t="shared" si="69"/>
        <v>4333290</v>
      </c>
      <c r="O189" s="40">
        <f t="shared" si="69"/>
        <v>14790</v>
      </c>
      <c r="P189" s="40">
        <f t="shared" si="69"/>
        <v>20956520</v>
      </c>
      <c r="Q189" s="40">
        <f t="shared" si="69"/>
        <v>623630</v>
      </c>
      <c r="R189" s="40">
        <f t="shared" si="69"/>
        <v>0</v>
      </c>
      <c r="S189" s="40">
        <f t="shared" si="69"/>
        <v>412530</v>
      </c>
      <c r="T189" s="40">
        <f t="shared" ref="T189:T190" si="70">SUM(D189:S189)</f>
        <v>157574030</v>
      </c>
      <c r="U189" s="41">
        <f t="shared" si="49"/>
        <v>3.4397742208895084E-2</v>
      </c>
      <c r="V189" s="10"/>
    </row>
    <row r="190" spans="1:22" ht="12" customHeight="1">
      <c r="A190" s="10"/>
      <c r="B190" s="38"/>
      <c r="C190" s="39">
        <v>2025</v>
      </c>
      <c r="D190" s="40">
        <f t="shared" ref="D190:S190" si="71">D150+D170</f>
        <v>62247500</v>
      </c>
      <c r="E190" s="40">
        <f t="shared" si="71"/>
        <v>54917470</v>
      </c>
      <c r="F190" s="40">
        <f t="shared" si="71"/>
        <v>4002850</v>
      </c>
      <c r="G190" s="40">
        <f t="shared" si="71"/>
        <v>238880</v>
      </c>
      <c r="H190" s="40">
        <f t="shared" si="71"/>
        <v>0</v>
      </c>
      <c r="I190" s="40">
        <f t="shared" si="71"/>
        <v>14609290</v>
      </c>
      <c r="J190" s="40">
        <f t="shared" si="71"/>
        <v>123030</v>
      </c>
      <c r="K190" s="40">
        <f t="shared" si="71"/>
        <v>2490560</v>
      </c>
      <c r="L190" s="40">
        <f t="shared" si="71"/>
        <v>9205250</v>
      </c>
      <c r="M190" s="40">
        <f t="shared" si="71"/>
        <v>0</v>
      </c>
      <c r="N190" s="40">
        <f t="shared" si="71"/>
        <v>5014630</v>
      </c>
      <c r="O190" s="40">
        <f t="shared" si="71"/>
        <v>14690</v>
      </c>
      <c r="P190" s="40">
        <f t="shared" si="71"/>
        <v>22389230</v>
      </c>
      <c r="Q190" s="40">
        <f t="shared" si="71"/>
        <v>666000</v>
      </c>
      <c r="R190" s="40">
        <f t="shared" si="71"/>
        <v>0</v>
      </c>
      <c r="S190" s="40">
        <f t="shared" si="71"/>
        <v>450020</v>
      </c>
      <c r="T190" s="40">
        <f t="shared" si="70"/>
        <v>176369400</v>
      </c>
      <c r="U190" s="41">
        <f t="shared" si="49"/>
        <v>3.761360399518273E-2</v>
      </c>
      <c r="V190" s="10"/>
    </row>
    <row r="191" spans="1:22" ht="6.75" customHeight="1">
      <c r="A191" s="10"/>
      <c r="B191" s="21"/>
      <c r="C191" s="7"/>
      <c r="D191" s="8"/>
      <c r="E191" s="8"/>
      <c r="F191" s="8"/>
      <c r="G191" s="8"/>
      <c r="H191" s="17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9"/>
      <c r="V191" s="10"/>
    </row>
    <row r="192" spans="1:22" ht="12" customHeight="1">
      <c r="A192" s="10"/>
      <c r="B192" s="33" t="s">
        <v>54</v>
      </c>
      <c r="C192" s="34">
        <v>2006</v>
      </c>
      <c r="D192" s="35">
        <f t="shared" ref="D192:S192" si="72">D110+D171</f>
        <v>1101499345</v>
      </c>
      <c r="E192" s="35">
        <f t="shared" si="72"/>
        <v>845936964</v>
      </c>
      <c r="F192" s="35">
        <f t="shared" si="72"/>
        <v>17624</v>
      </c>
      <c r="G192" s="35">
        <f t="shared" si="72"/>
        <v>1923233</v>
      </c>
      <c r="H192" s="35">
        <f t="shared" si="72"/>
        <v>0</v>
      </c>
      <c r="I192" s="35">
        <f t="shared" si="72"/>
        <v>75730646</v>
      </c>
      <c r="J192" s="35">
        <f t="shared" si="72"/>
        <v>183450</v>
      </c>
      <c r="K192" s="35">
        <f t="shared" si="72"/>
        <v>22256032</v>
      </c>
      <c r="L192" s="35">
        <f t="shared" si="72"/>
        <v>120073731</v>
      </c>
      <c r="M192" s="35">
        <f t="shared" si="72"/>
        <v>513035</v>
      </c>
      <c r="N192" s="35">
        <f t="shared" si="72"/>
        <v>126362399</v>
      </c>
      <c r="O192" s="35">
        <f t="shared" si="72"/>
        <v>1002660</v>
      </c>
      <c r="P192" s="35">
        <f t="shared" si="72"/>
        <v>77111272</v>
      </c>
      <c r="Q192" s="35">
        <f t="shared" si="72"/>
        <v>14148</v>
      </c>
      <c r="R192" s="35">
        <f t="shared" si="72"/>
        <v>1350</v>
      </c>
      <c r="S192" s="35">
        <f t="shared" si="72"/>
        <v>63107</v>
      </c>
      <c r="T192" s="35">
        <f t="shared" ref="T192:T197" si="73">SUM(D192:S192)</f>
        <v>2372688996</v>
      </c>
      <c r="U192" s="36"/>
      <c r="V192" s="10"/>
    </row>
    <row r="193" spans="1:22" s="15" customFormat="1" ht="12" customHeight="1">
      <c r="A193" s="14"/>
      <c r="B193" s="33" t="s">
        <v>25</v>
      </c>
      <c r="C193" s="34">
        <v>2007</v>
      </c>
      <c r="D193" s="35">
        <f t="shared" ref="D193:S193" si="74">D111+D172</f>
        <v>1080429936</v>
      </c>
      <c r="E193" s="35">
        <f t="shared" si="74"/>
        <v>868489654</v>
      </c>
      <c r="F193" s="35">
        <f t="shared" si="74"/>
        <v>305599</v>
      </c>
      <c r="G193" s="35">
        <f t="shared" si="74"/>
        <v>1972530</v>
      </c>
      <c r="H193" s="35">
        <f t="shared" si="74"/>
        <v>0</v>
      </c>
      <c r="I193" s="35">
        <f t="shared" si="74"/>
        <v>76390765</v>
      </c>
      <c r="J193" s="35">
        <f t="shared" si="74"/>
        <v>179987</v>
      </c>
      <c r="K193" s="35">
        <f t="shared" si="74"/>
        <v>21049232</v>
      </c>
      <c r="L193" s="35">
        <f t="shared" si="74"/>
        <v>146695374</v>
      </c>
      <c r="M193" s="35">
        <f t="shared" si="74"/>
        <v>24327</v>
      </c>
      <c r="N193" s="35">
        <f t="shared" si="74"/>
        <v>125929204</v>
      </c>
      <c r="O193" s="35">
        <f t="shared" si="74"/>
        <v>1155033</v>
      </c>
      <c r="P193" s="35">
        <f t="shared" si="74"/>
        <v>79468476</v>
      </c>
      <c r="Q193" s="35">
        <f t="shared" si="74"/>
        <v>79060</v>
      </c>
      <c r="R193" s="35">
        <f t="shared" si="74"/>
        <v>87</v>
      </c>
      <c r="S193" s="35">
        <f t="shared" si="74"/>
        <v>59920</v>
      </c>
      <c r="T193" s="35">
        <f t="shared" si="73"/>
        <v>2402229184</v>
      </c>
      <c r="U193" s="37"/>
      <c r="V193" s="14"/>
    </row>
    <row r="194" spans="1:22" s="15" customFormat="1" ht="12" customHeight="1">
      <c r="A194" s="14"/>
      <c r="B194" s="33"/>
      <c r="C194" s="34">
        <v>2008</v>
      </c>
      <c r="D194" s="35">
        <f t="shared" ref="D194:S194" si="75">D112+D173</f>
        <v>1056243960</v>
      </c>
      <c r="E194" s="35">
        <f t="shared" si="75"/>
        <v>848218907</v>
      </c>
      <c r="F194" s="35">
        <f t="shared" si="75"/>
        <v>839907</v>
      </c>
      <c r="G194" s="35">
        <f t="shared" si="75"/>
        <v>1825535</v>
      </c>
      <c r="H194" s="35">
        <f t="shared" si="75"/>
        <v>0</v>
      </c>
      <c r="I194" s="35">
        <f t="shared" si="75"/>
        <v>75705412</v>
      </c>
      <c r="J194" s="35">
        <f t="shared" si="75"/>
        <v>245400</v>
      </c>
      <c r="K194" s="35">
        <f t="shared" si="75"/>
        <v>19904195</v>
      </c>
      <c r="L194" s="35">
        <f t="shared" si="75"/>
        <v>164529540</v>
      </c>
      <c r="M194" s="35">
        <f t="shared" si="75"/>
        <v>19065</v>
      </c>
      <c r="N194" s="35">
        <f t="shared" si="75"/>
        <v>126437447</v>
      </c>
      <c r="O194" s="35">
        <f t="shared" si="75"/>
        <v>277910</v>
      </c>
      <c r="P194" s="35">
        <f t="shared" si="75"/>
        <v>81868935</v>
      </c>
      <c r="Q194" s="35">
        <f t="shared" si="75"/>
        <v>192740</v>
      </c>
      <c r="R194" s="35">
        <f t="shared" si="75"/>
        <v>31590</v>
      </c>
      <c r="S194" s="35">
        <f t="shared" si="75"/>
        <v>128740</v>
      </c>
      <c r="T194" s="35">
        <f t="shared" si="73"/>
        <v>2376469283</v>
      </c>
      <c r="U194" s="36"/>
      <c r="V194" s="14"/>
    </row>
    <row r="195" spans="1:22" s="15" customFormat="1" ht="12" customHeight="1">
      <c r="A195" s="14"/>
      <c r="B195" s="33"/>
      <c r="C195" s="34">
        <v>2009</v>
      </c>
      <c r="D195" s="35">
        <f t="shared" ref="D195:S195" si="76">D113+D174</f>
        <v>1048744277</v>
      </c>
      <c r="E195" s="35">
        <f t="shared" si="76"/>
        <v>861006430</v>
      </c>
      <c r="F195" s="35">
        <f t="shared" si="76"/>
        <v>907180</v>
      </c>
      <c r="G195" s="35">
        <f t="shared" si="76"/>
        <v>1660460</v>
      </c>
      <c r="H195" s="35">
        <f t="shared" si="76"/>
        <v>46270</v>
      </c>
      <c r="I195" s="35">
        <f t="shared" si="76"/>
        <v>74957737</v>
      </c>
      <c r="J195" s="35">
        <f t="shared" si="76"/>
        <v>251400</v>
      </c>
      <c r="K195" s="35">
        <f t="shared" si="76"/>
        <v>19830547</v>
      </c>
      <c r="L195" s="35">
        <f t="shared" si="76"/>
        <v>171874177</v>
      </c>
      <c r="M195" s="35">
        <f t="shared" si="76"/>
        <v>14840</v>
      </c>
      <c r="N195" s="35">
        <f t="shared" si="76"/>
        <v>126822880</v>
      </c>
      <c r="O195" s="35">
        <f t="shared" si="76"/>
        <v>123767</v>
      </c>
      <c r="P195" s="35">
        <f t="shared" si="76"/>
        <v>84411517</v>
      </c>
      <c r="Q195" s="35">
        <f t="shared" si="76"/>
        <v>298240</v>
      </c>
      <c r="R195" s="35">
        <f t="shared" si="76"/>
        <v>0</v>
      </c>
      <c r="S195" s="35">
        <f t="shared" si="76"/>
        <v>120760</v>
      </c>
      <c r="T195" s="35">
        <f>SUM(D195:S195)</f>
        <v>2391070482</v>
      </c>
      <c r="U195" s="36"/>
      <c r="V195" s="14"/>
    </row>
    <row r="196" spans="1:22" s="15" customFormat="1" ht="12" customHeight="1">
      <c r="A196" s="14"/>
      <c r="B196" s="33"/>
      <c r="C196" s="34">
        <v>2010</v>
      </c>
      <c r="D196" s="35">
        <f t="shared" ref="D196:S196" si="77">D114+D175</f>
        <v>1055974483</v>
      </c>
      <c r="E196" s="35">
        <f t="shared" si="77"/>
        <v>870860930</v>
      </c>
      <c r="F196" s="35">
        <f t="shared" si="77"/>
        <v>1166300</v>
      </c>
      <c r="G196" s="35">
        <f t="shared" si="77"/>
        <v>1648660</v>
      </c>
      <c r="H196" s="35">
        <f t="shared" si="77"/>
        <v>46270</v>
      </c>
      <c r="I196" s="35">
        <f t="shared" si="77"/>
        <v>75108203</v>
      </c>
      <c r="J196" s="35">
        <f t="shared" si="77"/>
        <v>289900</v>
      </c>
      <c r="K196" s="35">
        <f t="shared" si="77"/>
        <v>19679893</v>
      </c>
      <c r="L196" s="35">
        <f t="shared" si="77"/>
        <v>176349413</v>
      </c>
      <c r="M196" s="35">
        <f t="shared" si="77"/>
        <v>14840</v>
      </c>
      <c r="N196" s="35">
        <f t="shared" si="77"/>
        <v>126295250</v>
      </c>
      <c r="O196" s="35">
        <f t="shared" si="77"/>
        <v>425773</v>
      </c>
      <c r="P196" s="35">
        <f t="shared" si="77"/>
        <v>83001373</v>
      </c>
      <c r="Q196" s="35">
        <f t="shared" si="77"/>
        <v>12296250</v>
      </c>
      <c r="R196" s="35">
        <f t="shared" si="77"/>
        <v>0</v>
      </c>
      <c r="S196" s="35">
        <f t="shared" si="77"/>
        <v>127020</v>
      </c>
      <c r="T196" s="35">
        <f t="shared" si="73"/>
        <v>2423284558</v>
      </c>
      <c r="U196" s="37"/>
      <c r="V196" s="14"/>
    </row>
    <row r="197" spans="1:22" s="15" customFormat="1" ht="12" customHeight="1">
      <c r="A197" s="14"/>
      <c r="B197" s="33"/>
      <c r="C197" s="34">
        <v>2011</v>
      </c>
      <c r="D197" s="35">
        <f t="shared" ref="D197:S197" si="78">D115+D176</f>
        <v>1058996700</v>
      </c>
      <c r="E197" s="35">
        <f t="shared" si="78"/>
        <v>872900660</v>
      </c>
      <c r="F197" s="35">
        <f t="shared" si="78"/>
        <v>933790</v>
      </c>
      <c r="G197" s="35">
        <f t="shared" si="78"/>
        <v>1645680</v>
      </c>
      <c r="H197" s="35">
        <f t="shared" si="78"/>
        <v>46270</v>
      </c>
      <c r="I197" s="35">
        <f t="shared" si="78"/>
        <v>76328420</v>
      </c>
      <c r="J197" s="35">
        <f t="shared" si="78"/>
        <v>297440</v>
      </c>
      <c r="K197" s="35">
        <f t="shared" si="78"/>
        <v>19903290</v>
      </c>
      <c r="L197" s="35">
        <f t="shared" si="78"/>
        <v>179736840</v>
      </c>
      <c r="M197" s="35">
        <f t="shared" si="78"/>
        <v>14840</v>
      </c>
      <c r="N197" s="35">
        <f t="shared" si="78"/>
        <v>125875930</v>
      </c>
      <c r="O197" s="35">
        <f t="shared" si="78"/>
        <v>425650</v>
      </c>
      <c r="P197" s="35">
        <f t="shared" si="78"/>
        <v>84254680</v>
      </c>
      <c r="Q197" s="35">
        <f t="shared" si="78"/>
        <v>803620</v>
      </c>
      <c r="R197" s="35">
        <f t="shared" si="78"/>
        <v>0</v>
      </c>
      <c r="S197" s="35">
        <f t="shared" si="78"/>
        <v>143090</v>
      </c>
      <c r="T197" s="35">
        <f t="shared" si="73"/>
        <v>2422306900</v>
      </c>
      <c r="U197" s="37"/>
      <c r="V197" s="14"/>
    </row>
    <row r="198" spans="1:22" s="15" customFormat="1" ht="12" customHeight="1">
      <c r="A198" s="14"/>
      <c r="B198" s="33"/>
      <c r="C198" s="34">
        <v>2012</v>
      </c>
      <c r="D198" s="35">
        <f t="shared" ref="D198:S198" si="79">D116+D177</f>
        <v>1012428620</v>
      </c>
      <c r="E198" s="35">
        <f t="shared" si="79"/>
        <v>840314660</v>
      </c>
      <c r="F198" s="35">
        <f t="shared" si="79"/>
        <v>1175250</v>
      </c>
      <c r="G198" s="35">
        <f t="shared" si="79"/>
        <v>1509990</v>
      </c>
      <c r="H198" s="35">
        <f t="shared" si="79"/>
        <v>49840</v>
      </c>
      <c r="I198" s="35">
        <f t="shared" si="79"/>
        <v>73572240</v>
      </c>
      <c r="J198" s="35">
        <f t="shared" si="79"/>
        <v>379830</v>
      </c>
      <c r="K198" s="35">
        <f t="shared" si="79"/>
        <v>21449070</v>
      </c>
      <c r="L198" s="35">
        <f t="shared" si="79"/>
        <v>165426500</v>
      </c>
      <c r="M198" s="35">
        <f t="shared" si="79"/>
        <v>0</v>
      </c>
      <c r="N198" s="35">
        <f t="shared" si="79"/>
        <v>127025010</v>
      </c>
      <c r="O198" s="35">
        <f t="shared" si="79"/>
        <v>467720</v>
      </c>
      <c r="P198" s="35">
        <f t="shared" si="79"/>
        <v>86096110</v>
      </c>
      <c r="Q198" s="35">
        <f t="shared" si="79"/>
        <v>1793050</v>
      </c>
      <c r="R198" s="35">
        <f t="shared" si="79"/>
        <v>0</v>
      </c>
      <c r="S198" s="35">
        <f t="shared" si="79"/>
        <v>143090</v>
      </c>
      <c r="T198" s="35">
        <f t="shared" ref="T198:T208" si="80">SUM(D198:S198)</f>
        <v>2331830980</v>
      </c>
      <c r="U198" s="36"/>
      <c r="V198" s="14"/>
    </row>
    <row r="199" spans="1:22" s="15" customFormat="1" ht="12" customHeight="1">
      <c r="A199" s="14"/>
      <c r="B199" s="33"/>
      <c r="C199" s="34">
        <v>2013</v>
      </c>
      <c r="D199" s="35">
        <f t="shared" ref="D199:S199" si="81">D117+D178</f>
        <v>1021051570</v>
      </c>
      <c r="E199" s="35">
        <f t="shared" si="81"/>
        <v>839694890</v>
      </c>
      <c r="F199" s="35">
        <f t="shared" si="81"/>
        <v>1175250</v>
      </c>
      <c r="G199" s="35">
        <f t="shared" si="81"/>
        <v>1510540</v>
      </c>
      <c r="H199" s="35">
        <f t="shared" si="81"/>
        <v>49840</v>
      </c>
      <c r="I199" s="35">
        <f t="shared" si="81"/>
        <v>73550490</v>
      </c>
      <c r="J199" s="35">
        <f t="shared" si="81"/>
        <v>379830</v>
      </c>
      <c r="K199" s="35">
        <f t="shared" si="81"/>
        <v>21277640</v>
      </c>
      <c r="L199" s="35">
        <f t="shared" si="81"/>
        <v>168691870</v>
      </c>
      <c r="M199" s="35">
        <f t="shared" si="81"/>
        <v>0</v>
      </c>
      <c r="N199" s="35">
        <f t="shared" si="81"/>
        <v>125746290</v>
      </c>
      <c r="O199" s="35">
        <f t="shared" si="81"/>
        <v>423370</v>
      </c>
      <c r="P199" s="35">
        <f t="shared" si="81"/>
        <v>86282070</v>
      </c>
      <c r="Q199" s="35">
        <f t="shared" si="81"/>
        <v>1912310</v>
      </c>
      <c r="R199" s="35">
        <f t="shared" si="81"/>
        <v>0</v>
      </c>
      <c r="S199" s="35">
        <f t="shared" si="81"/>
        <v>202320</v>
      </c>
      <c r="T199" s="35">
        <f t="shared" si="80"/>
        <v>2341948280</v>
      </c>
      <c r="U199" s="37"/>
      <c r="V199" s="14"/>
    </row>
    <row r="200" spans="1:22" s="15" customFormat="1" ht="12" customHeight="1">
      <c r="A200" s="14"/>
      <c r="B200" s="33"/>
      <c r="C200" s="34">
        <v>2014</v>
      </c>
      <c r="D200" s="35">
        <f t="shared" ref="D200:S200" si="82">D118+D179</f>
        <v>1022982250</v>
      </c>
      <c r="E200" s="35">
        <f t="shared" si="82"/>
        <v>836572070</v>
      </c>
      <c r="F200" s="35">
        <f t="shared" si="82"/>
        <v>1175250</v>
      </c>
      <c r="G200" s="35">
        <f t="shared" si="82"/>
        <v>1512420</v>
      </c>
      <c r="H200" s="35">
        <f t="shared" si="82"/>
        <v>49840</v>
      </c>
      <c r="I200" s="35">
        <f t="shared" si="82"/>
        <v>72615600</v>
      </c>
      <c r="J200" s="35">
        <f t="shared" si="82"/>
        <v>379830</v>
      </c>
      <c r="K200" s="35">
        <f t="shared" si="82"/>
        <v>20908810</v>
      </c>
      <c r="L200" s="35">
        <f t="shared" si="82"/>
        <v>173295530</v>
      </c>
      <c r="M200" s="35">
        <f t="shared" si="82"/>
        <v>0</v>
      </c>
      <c r="N200" s="35">
        <f t="shared" si="82"/>
        <v>125403540</v>
      </c>
      <c r="O200" s="35">
        <f t="shared" si="82"/>
        <v>413930</v>
      </c>
      <c r="P200" s="35">
        <f t="shared" si="82"/>
        <v>86207580</v>
      </c>
      <c r="Q200" s="35">
        <f t="shared" si="82"/>
        <v>2578260</v>
      </c>
      <c r="R200" s="35">
        <f t="shared" si="82"/>
        <v>0</v>
      </c>
      <c r="S200" s="35">
        <f t="shared" si="82"/>
        <v>202320</v>
      </c>
      <c r="T200" s="35">
        <f t="shared" si="80"/>
        <v>2344297230</v>
      </c>
      <c r="U200" s="37"/>
      <c r="V200" s="14"/>
    </row>
    <row r="201" spans="1:22" s="15" customFormat="1" ht="12" customHeight="1">
      <c r="A201" s="14"/>
      <c r="B201" s="33"/>
      <c r="C201" s="34">
        <v>2015</v>
      </c>
      <c r="D201" s="35">
        <f t="shared" ref="D201:S201" si="83">D119+D180</f>
        <v>1029250510</v>
      </c>
      <c r="E201" s="35">
        <f t="shared" si="83"/>
        <v>860661600</v>
      </c>
      <c r="F201" s="35">
        <f t="shared" si="83"/>
        <v>1259770</v>
      </c>
      <c r="G201" s="35">
        <f t="shared" si="83"/>
        <v>1511220</v>
      </c>
      <c r="H201" s="35">
        <f t="shared" si="83"/>
        <v>49840</v>
      </c>
      <c r="I201" s="35">
        <f t="shared" si="83"/>
        <v>76506360</v>
      </c>
      <c r="J201" s="35">
        <f t="shared" si="83"/>
        <v>377730</v>
      </c>
      <c r="K201" s="35">
        <f t="shared" si="83"/>
        <v>20851750</v>
      </c>
      <c r="L201" s="35">
        <f t="shared" si="83"/>
        <v>185777130</v>
      </c>
      <c r="M201" s="35">
        <f t="shared" si="83"/>
        <v>0</v>
      </c>
      <c r="N201" s="35">
        <f t="shared" si="83"/>
        <v>128248230</v>
      </c>
      <c r="O201" s="35">
        <f t="shared" si="83"/>
        <v>410990</v>
      </c>
      <c r="P201" s="35">
        <f t="shared" si="83"/>
        <v>95276870</v>
      </c>
      <c r="Q201" s="35">
        <f t="shared" si="83"/>
        <v>3429790</v>
      </c>
      <c r="R201" s="35">
        <f t="shared" si="83"/>
        <v>0</v>
      </c>
      <c r="S201" s="35">
        <f t="shared" si="83"/>
        <v>270140</v>
      </c>
      <c r="T201" s="35">
        <f t="shared" si="80"/>
        <v>2403881930</v>
      </c>
      <c r="U201" s="37"/>
      <c r="V201" s="14"/>
    </row>
    <row r="202" spans="1:22" s="15" customFormat="1" ht="12" customHeight="1">
      <c r="A202" s="14"/>
      <c r="B202" s="33"/>
      <c r="C202" s="34">
        <v>2016</v>
      </c>
      <c r="D202" s="35">
        <f t="shared" ref="D202:S202" si="84">D120+D181</f>
        <v>1039471600</v>
      </c>
      <c r="E202" s="35">
        <f t="shared" si="84"/>
        <v>882063090</v>
      </c>
      <c r="F202" s="35">
        <f t="shared" si="84"/>
        <v>1272480</v>
      </c>
      <c r="G202" s="35">
        <f t="shared" si="84"/>
        <v>1358500</v>
      </c>
      <c r="H202" s="35">
        <f t="shared" si="84"/>
        <v>53100</v>
      </c>
      <c r="I202" s="35">
        <f t="shared" si="84"/>
        <v>75987980</v>
      </c>
      <c r="J202" s="35">
        <f t="shared" si="84"/>
        <v>433490</v>
      </c>
      <c r="K202" s="35">
        <f t="shared" si="84"/>
        <v>21776230</v>
      </c>
      <c r="L202" s="35">
        <f t="shared" si="84"/>
        <v>193443600</v>
      </c>
      <c r="M202" s="35">
        <f t="shared" si="84"/>
        <v>0</v>
      </c>
      <c r="N202" s="35">
        <f t="shared" si="84"/>
        <v>126583830</v>
      </c>
      <c r="O202" s="35">
        <f t="shared" si="84"/>
        <v>405690</v>
      </c>
      <c r="P202" s="35">
        <f t="shared" si="84"/>
        <v>95692410</v>
      </c>
      <c r="Q202" s="35">
        <f t="shared" si="84"/>
        <v>8008550</v>
      </c>
      <c r="R202" s="35">
        <f t="shared" si="84"/>
        <v>0</v>
      </c>
      <c r="S202" s="35">
        <f t="shared" si="84"/>
        <v>270140</v>
      </c>
      <c r="T202" s="35">
        <f t="shared" si="80"/>
        <v>2446820690</v>
      </c>
      <c r="U202" s="37"/>
      <c r="V202" s="14"/>
    </row>
    <row r="203" spans="1:22" s="15" customFormat="1" ht="12" customHeight="1">
      <c r="A203" s="14"/>
      <c r="B203" s="33"/>
      <c r="C203" s="34">
        <v>2017</v>
      </c>
      <c r="D203" s="35">
        <f t="shared" ref="D203:S203" si="85">D121+D182</f>
        <v>1054977400</v>
      </c>
      <c r="E203" s="35">
        <f t="shared" si="85"/>
        <v>926109010</v>
      </c>
      <c r="F203" s="35">
        <f t="shared" si="85"/>
        <v>1269950</v>
      </c>
      <c r="G203" s="35">
        <f t="shared" si="85"/>
        <v>1365400</v>
      </c>
      <c r="H203" s="35">
        <f t="shared" si="85"/>
        <v>59910</v>
      </c>
      <c r="I203" s="35">
        <f t="shared" si="85"/>
        <v>76697630</v>
      </c>
      <c r="J203" s="35">
        <f t="shared" si="85"/>
        <v>606020</v>
      </c>
      <c r="K203" s="35">
        <f t="shared" si="85"/>
        <v>21793500</v>
      </c>
      <c r="L203" s="35">
        <f t="shared" si="85"/>
        <v>199446610</v>
      </c>
      <c r="M203" s="35">
        <f t="shared" si="85"/>
        <v>0</v>
      </c>
      <c r="N203" s="35">
        <f t="shared" si="85"/>
        <v>125362840</v>
      </c>
      <c r="O203" s="35">
        <f t="shared" si="85"/>
        <v>779520</v>
      </c>
      <c r="P203" s="35">
        <f t="shared" si="85"/>
        <v>96464380</v>
      </c>
      <c r="Q203" s="35">
        <f t="shared" si="85"/>
        <v>16248620</v>
      </c>
      <c r="R203" s="35">
        <f t="shared" si="85"/>
        <v>0</v>
      </c>
      <c r="S203" s="35">
        <f t="shared" si="85"/>
        <v>325320</v>
      </c>
      <c r="T203" s="35">
        <f t="shared" si="80"/>
        <v>2521506110</v>
      </c>
      <c r="U203" s="37"/>
      <c r="V203" s="14"/>
    </row>
    <row r="204" spans="1:22" s="15" customFormat="1" ht="12" customHeight="1">
      <c r="A204" s="14"/>
      <c r="B204" s="33"/>
      <c r="C204" s="34">
        <v>2018</v>
      </c>
      <c r="D204" s="35">
        <f t="shared" ref="D204:S204" si="86">D122+D183</f>
        <v>1166814010</v>
      </c>
      <c r="E204" s="35">
        <f t="shared" si="86"/>
        <v>999664550</v>
      </c>
      <c r="F204" s="35">
        <f t="shared" si="86"/>
        <v>1538220</v>
      </c>
      <c r="G204" s="35">
        <f t="shared" si="86"/>
        <v>1882120</v>
      </c>
      <c r="H204" s="35">
        <f t="shared" si="86"/>
        <v>61030</v>
      </c>
      <c r="I204" s="35">
        <f t="shared" si="86"/>
        <v>84742380</v>
      </c>
      <c r="J204" s="35">
        <f t="shared" si="86"/>
        <v>628150</v>
      </c>
      <c r="K204" s="35">
        <f t="shared" si="86"/>
        <v>24618300</v>
      </c>
      <c r="L204" s="35">
        <f t="shared" si="86"/>
        <v>219647140</v>
      </c>
      <c r="M204" s="35">
        <f t="shared" si="86"/>
        <v>0</v>
      </c>
      <c r="N204" s="35">
        <f t="shared" si="86"/>
        <v>137676330</v>
      </c>
      <c r="O204" s="35">
        <f t="shared" si="86"/>
        <v>1127380</v>
      </c>
      <c r="P204" s="35">
        <f t="shared" si="86"/>
        <v>103819050</v>
      </c>
      <c r="Q204" s="35">
        <f t="shared" si="86"/>
        <v>27898750</v>
      </c>
      <c r="R204" s="35">
        <f t="shared" si="86"/>
        <v>0</v>
      </c>
      <c r="S204" s="35">
        <f t="shared" si="86"/>
        <v>379530</v>
      </c>
      <c r="T204" s="35">
        <f t="shared" si="80"/>
        <v>2770496940</v>
      </c>
      <c r="U204" s="37"/>
      <c r="V204" s="14"/>
    </row>
    <row r="205" spans="1:22" s="15" customFormat="1" ht="12" customHeight="1">
      <c r="A205" s="14"/>
      <c r="B205" s="33"/>
      <c r="C205" s="34">
        <v>2019</v>
      </c>
      <c r="D205" s="35">
        <f t="shared" ref="D205:S205" si="87">D123+D184</f>
        <v>1176125370</v>
      </c>
      <c r="E205" s="35">
        <f t="shared" si="87"/>
        <v>1018143870</v>
      </c>
      <c r="F205" s="35">
        <f t="shared" si="87"/>
        <v>3031090</v>
      </c>
      <c r="G205" s="35">
        <f t="shared" si="87"/>
        <v>1865070</v>
      </c>
      <c r="H205" s="35">
        <f t="shared" si="87"/>
        <v>61400</v>
      </c>
      <c r="I205" s="35">
        <f t="shared" si="87"/>
        <v>87343780</v>
      </c>
      <c r="J205" s="35">
        <f t="shared" si="87"/>
        <v>801380</v>
      </c>
      <c r="K205" s="35">
        <f t="shared" si="87"/>
        <v>24467160</v>
      </c>
      <c r="L205" s="35">
        <f t="shared" si="87"/>
        <v>229181940</v>
      </c>
      <c r="M205" s="35">
        <f t="shared" si="87"/>
        <v>0</v>
      </c>
      <c r="N205" s="35">
        <f t="shared" si="87"/>
        <v>136993020</v>
      </c>
      <c r="O205" s="35">
        <f t="shared" si="87"/>
        <v>1176090</v>
      </c>
      <c r="P205" s="35">
        <f t="shared" si="87"/>
        <v>116005030</v>
      </c>
      <c r="Q205" s="35">
        <f t="shared" si="87"/>
        <v>34862760</v>
      </c>
      <c r="R205" s="35">
        <f t="shared" si="87"/>
        <v>0</v>
      </c>
      <c r="S205" s="35">
        <f t="shared" si="87"/>
        <v>399560</v>
      </c>
      <c r="T205" s="35">
        <f t="shared" si="80"/>
        <v>2830457520</v>
      </c>
      <c r="U205" s="37"/>
      <c r="V205" s="14"/>
    </row>
    <row r="206" spans="1:22" s="15" customFormat="1" ht="12" customHeight="1">
      <c r="A206" s="14"/>
      <c r="B206" s="33"/>
      <c r="C206" s="34">
        <v>2020</v>
      </c>
      <c r="D206" s="35">
        <f t="shared" ref="D206:S206" si="88">D124+D185</f>
        <v>1188005070</v>
      </c>
      <c r="E206" s="35">
        <f t="shared" si="88"/>
        <v>1029184820</v>
      </c>
      <c r="F206" s="35">
        <f t="shared" si="88"/>
        <v>0</v>
      </c>
      <c r="G206" s="35">
        <f t="shared" si="88"/>
        <v>1870950</v>
      </c>
      <c r="H206" s="35">
        <f t="shared" si="88"/>
        <v>62650</v>
      </c>
      <c r="I206" s="35">
        <f t="shared" si="88"/>
        <v>88598590</v>
      </c>
      <c r="J206" s="35">
        <f t="shared" si="88"/>
        <v>999250</v>
      </c>
      <c r="K206" s="35">
        <f t="shared" si="88"/>
        <v>23997170</v>
      </c>
      <c r="L206" s="35">
        <f t="shared" si="88"/>
        <v>239015690</v>
      </c>
      <c r="M206" s="35">
        <f t="shared" si="88"/>
        <v>0</v>
      </c>
      <c r="N206" s="35">
        <f t="shared" si="88"/>
        <v>137550510</v>
      </c>
      <c r="O206" s="35">
        <f t="shared" si="88"/>
        <v>1756280</v>
      </c>
      <c r="P206" s="35">
        <f t="shared" si="88"/>
        <v>118888230</v>
      </c>
      <c r="Q206" s="35">
        <f t="shared" si="88"/>
        <v>46480320</v>
      </c>
      <c r="R206" s="35">
        <f t="shared" si="88"/>
        <v>77140</v>
      </c>
      <c r="S206" s="35">
        <f t="shared" si="88"/>
        <v>410310</v>
      </c>
      <c r="T206" s="35">
        <f t="shared" si="80"/>
        <v>2876896980</v>
      </c>
      <c r="U206" s="37"/>
      <c r="V206" s="14"/>
    </row>
    <row r="207" spans="1:22" s="15" customFormat="1" ht="12" customHeight="1">
      <c r="A207" s="14"/>
      <c r="B207" s="33"/>
      <c r="C207" s="34">
        <v>2021</v>
      </c>
      <c r="D207" s="35">
        <f t="shared" ref="D207:S207" si="89">D125+D186</f>
        <v>1437673380</v>
      </c>
      <c r="E207" s="35">
        <f t="shared" si="89"/>
        <v>1224444880</v>
      </c>
      <c r="F207" s="35">
        <f t="shared" si="89"/>
        <v>0</v>
      </c>
      <c r="G207" s="35">
        <f t="shared" si="89"/>
        <v>2089520</v>
      </c>
      <c r="H207" s="35">
        <f t="shared" si="89"/>
        <v>155410</v>
      </c>
      <c r="I207" s="35">
        <f t="shared" si="89"/>
        <v>103041880</v>
      </c>
      <c r="J207" s="35">
        <f t="shared" si="89"/>
        <v>1125260</v>
      </c>
      <c r="K207" s="35">
        <f t="shared" si="89"/>
        <v>28213450</v>
      </c>
      <c r="L207" s="35">
        <f t="shared" si="89"/>
        <v>272767130</v>
      </c>
      <c r="M207" s="35">
        <f t="shared" si="89"/>
        <v>0</v>
      </c>
      <c r="N207" s="35">
        <f t="shared" si="89"/>
        <v>167192340</v>
      </c>
      <c r="O207" s="35">
        <f t="shared" si="89"/>
        <v>1817620</v>
      </c>
      <c r="P207" s="35">
        <f t="shared" si="89"/>
        <v>131768850</v>
      </c>
      <c r="Q207" s="35">
        <f t="shared" si="89"/>
        <v>65336740</v>
      </c>
      <c r="R207" s="35">
        <f t="shared" si="89"/>
        <v>88730</v>
      </c>
      <c r="S207" s="35">
        <f t="shared" si="89"/>
        <v>410310</v>
      </c>
      <c r="T207" s="35">
        <f t="shared" si="80"/>
        <v>3436125500</v>
      </c>
      <c r="U207" s="37"/>
      <c r="V207" s="14"/>
    </row>
    <row r="208" spans="1:22" s="15" customFormat="1" ht="12" customHeight="1">
      <c r="A208" s="14"/>
      <c r="B208" s="33"/>
      <c r="C208" s="34">
        <v>2022</v>
      </c>
      <c r="D208" s="35">
        <f t="shared" ref="D208:S208" si="90">D126+D187</f>
        <v>1421733460</v>
      </c>
      <c r="E208" s="35">
        <f t="shared" si="90"/>
        <v>1262221150</v>
      </c>
      <c r="F208" s="35">
        <f t="shared" si="90"/>
        <v>0</v>
      </c>
      <c r="G208" s="35">
        <f t="shared" si="90"/>
        <v>2123710</v>
      </c>
      <c r="H208" s="35">
        <f t="shared" si="90"/>
        <v>127370</v>
      </c>
      <c r="I208" s="35">
        <f t="shared" si="90"/>
        <v>103115860</v>
      </c>
      <c r="J208" s="35">
        <f t="shared" si="90"/>
        <v>1104410</v>
      </c>
      <c r="K208" s="35">
        <f t="shared" si="90"/>
        <v>28571660</v>
      </c>
      <c r="L208" s="35">
        <f t="shared" si="90"/>
        <v>276955390</v>
      </c>
      <c r="M208" s="35">
        <f t="shared" si="90"/>
        <v>0</v>
      </c>
      <c r="N208" s="35">
        <f t="shared" si="90"/>
        <v>168024460</v>
      </c>
      <c r="O208" s="35">
        <f t="shared" si="90"/>
        <v>1638840</v>
      </c>
      <c r="P208" s="35">
        <f t="shared" si="90"/>
        <v>133217320</v>
      </c>
      <c r="Q208" s="35">
        <f t="shared" si="90"/>
        <v>78350800</v>
      </c>
      <c r="R208" s="35">
        <f t="shared" si="90"/>
        <v>88730</v>
      </c>
      <c r="S208" s="35">
        <f t="shared" si="90"/>
        <v>424440</v>
      </c>
      <c r="T208" s="35">
        <f t="shared" si="80"/>
        <v>3477697600</v>
      </c>
      <c r="U208" s="37"/>
      <c r="V208" s="14"/>
    </row>
    <row r="209" spans="1:22" s="15" customFormat="1" ht="12" customHeight="1">
      <c r="A209" s="14"/>
      <c r="B209" s="33"/>
      <c r="C209" s="34">
        <v>2023</v>
      </c>
      <c r="D209" s="35">
        <f t="shared" ref="D209:S209" si="91">D127+D188</f>
        <v>1437814460</v>
      </c>
      <c r="E209" s="35">
        <f t="shared" si="91"/>
        <v>1281363620</v>
      </c>
      <c r="F209" s="35">
        <f t="shared" si="91"/>
        <v>1390</v>
      </c>
      <c r="G209" s="35">
        <f t="shared" si="91"/>
        <v>2143600</v>
      </c>
      <c r="H209" s="35">
        <f t="shared" si="91"/>
        <v>127370</v>
      </c>
      <c r="I209" s="35">
        <f t="shared" si="91"/>
        <v>106077280</v>
      </c>
      <c r="J209" s="35">
        <f t="shared" si="91"/>
        <v>1099760</v>
      </c>
      <c r="K209" s="35">
        <f t="shared" si="91"/>
        <v>28769310</v>
      </c>
      <c r="L209" s="35">
        <f t="shared" si="91"/>
        <v>280436170</v>
      </c>
      <c r="M209" s="35">
        <f t="shared" si="91"/>
        <v>0</v>
      </c>
      <c r="N209" s="35">
        <f t="shared" si="91"/>
        <v>168849850</v>
      </c>
      <c r="O209" s="35">
        <f t="shared" si="91"/>
        <v>4450050</v>
      </c>
      <c r="P209" s="35">
        <f t="shared" si="91"/>
        <v>138279530</v>
      </c>
      <c r="Q209" s="35">
        <f t="shared" si="91"/>
        <v>94231870</v>
      </c>
      <c r="R209" s="35">
        <f t="shared" si="91"/>
        <v>88730</v>
      </c>
      <c r="S209" s="35">
        <f t="shared" si="91"/>
        <v>475540</v>
      </c>
      <c r="T209" s="35">
        <f t="shared" ref="T209" si="92">SUM(D209:S209)</f>
        <v>3544208530</v>
      </c>
      <c r="U209" s="37"/>
      <c r="V209" s="14"/>
    </row>
    <row r="210" spans="1:22" s="15" customFormat="1" ht="12" customHeight="1">
      <c r="A210" s="14"/>
      <c r="B210" s="33"/>
      <c r="C210" s="34">
        <v>2024</v>
      </c>
      <c r="D210" s="35">
        <f t="shared" ref="D210:S210" si="93">D128+D189</f>
        <v>1868574950</v>
      </c>
      <c r="E210" s="35">
        <f t="shared" si="93"/>
        <v>1627309640</v>
      </c>
      <c r="F210" s="35">
        <f t="shared" si="93"/>
        <v>1390</v>
      </c>
      <c r="G210" s="35">
        <f t="shared" si="93"/>
        <v>2401660</v>
      </c>
      <c r="H210" s="35">
        <f t="shared" si="93"/>
        <v>185580</v>
      </c>
      <c r="I210" s="35">
        <f t="shared" si="93"/>
        <v>147439580</v>
      </c>
      <c r="J210" s="35">
        <f t="shared" si="93"/>
        <v>1160200</v>
      </c>
      <c r="K210" s="35">
        <f t="shared" si="93"/>
        <v>36300100</v>
      </c>
      <c r="L210" s="35">
        <f t="shared" si="93"/>
        <v>357850730</v>
      </c>
      <c r="M210" s="35">
        <f t="shared" si="93"/>
        <v>0</v>
      </c>
      <c r="N210" s="35">
        <f t="shared" si="93"/>
        <v>212465270</v>
      </c>
      <c r="O210" s="35">
        <f t="shared" si="93"/>
        <v>25659020</v>
      </c>
      <c r="P210" s="35">
        <f t="shared" si="93"/>
        <v>171382950</v>
      </c>
      <c r="Q210" s="35">
        <f t="shared" si="93"/>
        <v>129682270</v>
      </c>
      <c r="R210" s="35">
        <f t="shared" si="93"/>
        <v>111440</v>
      </c>
      <c r="S210" s="35">
        <f t="shared" si="93"/>
        <v>416290</v>
      </c>
      <c r="T210" s="35">
        <f t="shared" ref="T210:T211" si="94">SUM(D210:S210)</f>
        <v>4580941070</v>
      </c>
      <c r="U210" s="37"/>
      <c r="V210" s="14"/>
    </row>
    <row r="211" spans="1:22" s="15" customFormat="1" ht="12" customHeight="1">
      <c r="A211" s="14"/>
      <c r="B211" s="33"/>
      <c r="C211" s="34">
        <v>2025</v>
      </c>
      <c r="D211" s="35">
        <f t="shared" ref="D211:S211" si="95">D129+D190</f>
        <v>1881847050</v>
      </c>
      <c r="E211" s="35">
        <f t="shared" si="95"/>
        <v>1657951730</v>
      </c>
      <c r="F211" s="35">
        <f t="shared" si="95"/>
        <v>4002850</v>
      </c>
      <c r="G211" s="35">
        <f t="shared" si="95"/>
        <v>2192940</v>
      </c>
      <c r="H211" s="35">
        <f t="shared" si="95"/>
        <v>444410</v>
      </c>
      <c r="I211" s="35">
        <f t="shared" si="95"/>
        <v>148353000</v>
      </c>
      <c r="J211" s="35">
        <f t="shared" si="95"/>
        <v>1263010</v>
      </c>
      <c r="K211" s="35">
        <f t="shared" si="95"/>
        <v>36427150</v>
      </c>
      <c r="L211" s="35">
        <f t="shared" si="95"/>
        <v>360611350</v>
      </c>
      <c r="M211" s="35">
        <f t="shared" si="95"/>
        <v>0</v>
      </c>
      <c r="N211" s="35">
        <f t="shared" si="95"/>
        <v>208822040</v>
      </c>
      <c r="O211" s="35">
        <f t="shared" si="95"/>
        <v>62453090</v>
      </c>
      <c r="P211" s="35">
        <f t="shared" si="95"/>
        <v>175096000</v>
      </c>
      <c r="Q211" s="35">
        <f t="shared" si="95"/>
        <v>149060620</v>
      </c>
      <c r="R211" s="35">
        <f t="shared" si="95"/>
        <v>0</v>
      </c>
      <c r="S211" s="35">
        <f t="shared" si="95"/>
        <v>453780</v>
      </c>
      <c r="T211" s="35">
        <f t="shared" si="94"/>
        <v>4688979020</v>
      </c>
      <c r="U211" s="37"/>
      <c r="V211" s="14"/>
    </row>
    <row r="212" spans="1:22" ht="6.75" customHeight="1">
      <c r="A212" s="10"/>
      <c r="B212" s="6"/>
      <c r="C212" s="7"/>
      <c r="D212" s="8"/>
      <c r="E212" s="8"/>
      <c r="F212" s="8"/>
      <c r="G212" s="8"/>
      <c r="H212" s="17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9"/>
      <c r="V212" s="10"/>
    </row>
  </sheetData>
  <mergeCells count="2">
    <mergeCell ref="B2:U2"/>
    <mergeCell ref="B3:U3"/>
  </mergeCells>
  <phoneticPr fontId="0" type="noConversion"/>
  <printOptions horizontalCentered="1" gridLinesSet="0"/>
  <pageMargins left="0.7" right="0.7" top="0.75" bottom="0.75" header="0.3" footer="0.3"/>
  <pageSetup scale="44" fitToHeight="0" pageOrder="overThenDown" orientation="landscape" horizontalDpi="4294967292" verticalDpi="4294967292" r:id="rId1"/>
  <headerFooter alignWithMargins="0">
    <oddFooter>&amp;L&amp;8&amp;F  &amp;D  &amp;T</oddFooter>
  </headerFooter>
  <rowBreaks count="2" manualBreakCount="2">
    <brk id="69" max="21" man="1"/>
    <brk id="130" max="21" man="1"/>
  </rowBreaks>
  <ignoredErrors>
    <ignoredError sqref="T170:T186 T48:T68 T109:T125 T9:T25 T29:T47 T89:T108 T70:T88 T192:T207 T26:T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R. WATSON</dc:creator>
  <cp:lastModifiedBy>Derek Farwick</cp:lastModifiedBy>
  <cp:lastPrinted>2025-01-08T18:34:49Z</cp:lastPrinted>
  <dcterms:created xsi:type="dcterms:W3CDTF">2000-02-02T16:42:41Z</dcterms:created>
  <dcterms:modified xsi:type="dcterms:W3CDTF">2025-01-08T18:42:26Z</dcterms:modified>
</cp:coreProperties>
</file>